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BW34" i="9"/>
  <c r="BW35" i="9" s="1"/>
  <c r="BW36" i="9" s="1"/>
  <c r="BW37" i="9" s="1"/>
  <c r="BW38" i="9" s="1"/>
  <c r="BW39" i="9" s="1"/>
  <c r="BW40" i="9" s="1"/>
  <c r="BW41" i="9" s="1"/>
  <c r="BW42" i="9" s="1"/>
  <c r="BW43" i="9" s="1"/>
  <c r="CO34" i="9" s="1"/>
  <c r="C34" i="9"/>
  <c r="U34" i="9" s="1"/>
  <c r="AM34" i="9" l="1"/>
  <c r="U35" i="9"/>
  <c r="U36" i="9" s="1"/>
  <c r="U37"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<sst xmlns="http://schemas.openxmlformats.org/spreadsheetml/2006/main" count="1051" uniqueCount="575">
  <si>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</si>
  <si>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</si>
  <si>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</si>
  <si>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</si>
  <si>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</si>
  <si>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</si>
  <si>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</si>
  <si>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</si>
  <si>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</si>
  <si>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</si>
  <si>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</si>
  <si>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</si>
  <si>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</si>
  <si>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</si>
  <si>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</si>
  <si>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</si>
  <si>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</si>
  <si>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</si>
  <si>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</si>
  <si>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</si>
  <si>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</si>
  <si>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</si>
  <si>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</si>
  <si>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</si>
  <si>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</si>
  <si>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</si>
  <si>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</si>
  <si>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</si>
  <si>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</si>
  <si>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</si>
  <si>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</si>
  <si>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</si>
  <si>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</si>
  <si>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</si>
  <si>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</si>
  <si>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</si>
  <si>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</si>
  <si>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</si>
  <si>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</si>
  <si>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</si>
  <si>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</si>
  <si>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</si>
  <si>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</si>
  <si>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</si>
  <si>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</si>
  <si>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</si>
  <si>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</si>
  <si>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</si>
  <si>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</si>
  <si>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</si>
  <si>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</si>
  <si>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</si>
  <si>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</si>
  <si>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</si>
  <si>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</si>
  <si>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</si>
  <si>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</si>
  <si>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</si>
  <si>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</si>
  <si>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</si>
  <si>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</si>
  <si>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</si>
  <si>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</si>
  <si>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</si>
  <si>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</si>
  <si>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</si>
  <si>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</si>
  <si>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</si>
  <si>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</si>
  <si>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</si>
  <si>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</si>
  <si>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</si>
  <si>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</si>
  <si>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</si>
  <si>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</si>
  <si>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</si>
  <si>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</si>
  <si>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</si>
  <si>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</si>
  <si>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</si>
  <si>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</si>
  <si>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</si>
  <si>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</si>
  <si>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</si>
  <si>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</si>
  <si>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</si>
  <si>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</si>
  <si>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</si>
  <si>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</si>
  <si>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</si>
  <si>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</si>
  <si>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</si>
  <si>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</si>
  <si>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</si>
  <si>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</si>
  <si>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</si>
  <si>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</si>
  <si>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</si>
  <si>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</si>
  <si>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</si>
  <si>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</si>
  <si>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</si>
  <si>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</si>
  <si>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</si>
  <si>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</si>
  <si>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</si>
  <si>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</si>
  <si>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</si>
  <si>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</si>
  <si>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</si>
  <si>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</si>
  <si>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</si>
  <si>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</si>
  <si>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</si>
  <si>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</si>
  <si>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</si>
  <si>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</si>
  <si>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</si>
  <si>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</si>
  <si>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</si>
  <si>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</si>
  <si>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</si>
  <si>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</si>
  <si>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</si>
  <si>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</si>
  <si>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</si>
  <si>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</si>
  <si>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</si>
  <si>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</si>
  <si>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</si>
  <si>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</si>
  <si>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</si>
  <si>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</si>
  <si>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</si>
  <si>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</si>
  <si>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</si>
  <si>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</si>
  <si>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</si>
  <si>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</si>
  <si>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</si>
  <si>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</si>
  <si>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</si>
  <si>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</si>
  <si>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</si>
  <si>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</si>
  <si>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</si>
  <si>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</si>
  <si>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</si>
  <si>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</si>
  <si>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</si>
  <si>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</si>
  <si>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</si>
  <si>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</si>
  <si>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</si>
  <si>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</si>
  <si>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</si>
  <si>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</si>
  <si>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</si>
  <si>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</si>
  <si>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</si>
  <si>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</si>
  <si>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</si>
  <si>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</si>
  <si>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</si>
  <si>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</si>
  <si>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</si>
  <si>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</si>
  <si>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</si>
  <si>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</si>
  <si>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</si>
  <si>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</si>
  <si>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</si>
  <si>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</si>
  <si>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</si>
  <si>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</si>
  <si>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</si>
  <si>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</si>
  <si>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</si>
  <si>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</si>
  <si>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</si>
  <si>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</si>
  <si>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</si>
  <si>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</si>
  <si>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</si>
  <si>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</si>
  <si>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</si>
  <si>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</si>
  <si>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</si>
  <si>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</si>
  <si>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</si>
  <si>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</si>
  <si>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</si>
  <si>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</si>
  <si>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</si>
  <si>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山梨県中央市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</si>
  <si>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</si>
  <si>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</si>
  <si>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</si>
  <si>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</si>
  <si>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</si>
  <si>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</si>
  <si>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</si>
  <si>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</si>
  <si>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</si>
  <si>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</si>
  <si>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</si>
  <si>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</si>
  <si>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</si>
  <si>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</si>
  <si>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</si>
  <si>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</si>
  <si>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</si>
  <si>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</si>
  <si>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</si>
  <si>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</si>
  <si>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</si>
  <si>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</si>
  <si>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</si>
  <si>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</si>
  <si>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</si>
  <si>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</si>
  <si>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</si>
  <si>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</si>
  <si>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</si>
  <si>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</si>
  <si>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</si>
  <si>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</si>
  <si>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</si>
  <si>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</si>
  <si>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</si>
  <si>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</si>
  <si>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</si>
  <si>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</si>
  <si>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</si>
  <si>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</si>
  <si>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</si>
  <si>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</si>
  <si>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</si>
  <si>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</si>
  <si>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</si>
  <si>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</si>
  <si>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</si>
  <si>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</si>
  <si>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</si>
  <si>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</si>
  <si>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</si>
  <si>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</si>
  <si>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</si>
  <si>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</si>
  <si>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</si>
  <si>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</si>
  <si>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</si>
  <si>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</si>
  <si>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</si>
  <si>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</si>
  <si>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</si>
  <si>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</si>
  <si>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</si>
  <si>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</si>
  <si>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</si>
  <si>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</si>
  <si>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</si>
  <si>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</si>
  <si>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</si>
  <si>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</si>
  <si>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</si>
  <si>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</si>
  <si>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</si>
  <si>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</si>
  <si>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</si>
  <si>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</si>
  <si>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</si>
  <si>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</si>
  <si>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</si>
  <si>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</si>
  <si>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</si>
  <si>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</si>
  <si>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</si>
  <si>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</si>
  <si>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</si>
  <si>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</si>
  <si>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</si>
  <si>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</si>
  <si>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</si>
  <si>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</si>
  <si>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</si>
  <si>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</si>
  <si>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</si>
  <si>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</si>
  <si>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</si>
  <si>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</si>
  <si>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</si>
  <si>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</si>
  <si>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</si>
  <si>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</si>
  <si>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</si>
  <si>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</si>
  <si>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</si>
  <si>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</si>
  <si>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</si>
  <si>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</si>
  <si>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</si>
  <si>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</si>
  <si>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</si>
  <si>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</si>
  <si>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</si>
  <si>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</si>
  <si>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</si>
  <si>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</si>
  <si>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</si>
  <si>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</si>
  <si>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</si>
  <si>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</si>
  <si>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</si>
  <si>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</si>
  <si>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</si>
  <si>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</si>
  <si>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</si>
  <si>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</si>
  <si>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</si>
  <si>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</si>
  <si>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</si>
  <si>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</si>
  <si>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</si>
  <si>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</si>
  <si>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</si>
  <si>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</si>
  <si>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</si>
  <si>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</si>
  <si>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</si>
  <si>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</si>
  <si>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</si>
  <si>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</si>
  <si>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</si>
  <si>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</si>
  <si>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</si>
  <si>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</si>
  <si>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</si>
  <si>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</si>
  <si>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</si>
  <si>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</si>
  <si>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</si>
  <si>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山梨県中央市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</si>
  <si>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</si>
  <si>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</si>
  <si>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</si>
  <si>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</si>
  <si>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</si>
  <si>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</si>
  <si>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</si>
  <si>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</si>
  <si>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</si>
  <si>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</si>
  <si>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</si>
  <si>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</si>
  <si>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</si>
  <si>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</si>
  <si>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</si>
  <si>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</si>
  <si>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</si>
  <si>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</si>
  <si>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</si>
  <si>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</si>
  <si>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</si>
  <si>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</si>
  <si>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</si>
  <si>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</si>
  <si>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</si>
  <si>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</si>
  <si>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</si>
  <si>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</si>
  <si>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</si>
  <si>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</si>
  <si>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</si>
  <si>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</si>
  <si>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</si>
  <si>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</si>
  <si>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</si>
  <si>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</si>
  <si>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</si>
  <si>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</si>
  <si>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</si>
  <si>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t>
    <phoneticPr fontId="5"/>
  </si>
  <si>
    <t>上水道事業会計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</si>
  <si>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</si>
  <si>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</si>
  <si>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</si>
  <si>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</si>
  <si>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</si>
  <si>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</si>
  <si>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</si>
  <si>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</si>
  <si>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</si>
  <si>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</si>
  <si>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</si>
  <si>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</si>
  <si>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</si>
  <si>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</si>
  <si>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</si>
  <si>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</si>
  <si>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</si>
  <si>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</si>
  <si>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</si>
  <si>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</si>
  <si>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</si>
  <si>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</si>
  <si>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</si>
  <si>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</si>
  <si>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</si>
  <si>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</si>
  <si>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</si>
  <si>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</si>
  <si>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</si>
  <si>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</si>
  <si>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</si>
  <si>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</si>
  <si>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</si>
  <si>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</si>
  <si>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</si>
  <si>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</si>
  <si>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</si>
  <si>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</si>
  <si>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</si>
  <si>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</si>
  <si>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</si>
  <si>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</si>
  <si>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</si>
  <si>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</si>
  <si>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</si>
  <si>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</si>
  <si>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</si>
  <si>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</si>
  <si>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</si>
  <si>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</si>
  <si>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</si>
  <si>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</si>
  <si>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</si>
  <si>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</si>
  <si>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</si>
  <si>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</si>
  <si>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</si>
  <si>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</si>
  <si>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</si>
  <si>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</si>
  <si>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</si>
  <si>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</si>
  <si>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</si>
  <si>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</si>
  <si>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</si>
  <si>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</si>
  <si>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</si>
  <si>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</si>
  <si>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</si>
  <si>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</si>
  <si>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</si>
  <si>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</si>
  <si>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</si>
  <si>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</si>
  <si>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</si>
  <si>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</si>
  <si>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</si>
  <si>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</si>
  <si>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</si>
  <si>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</si>
  <si>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</si>
  <si>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</si>
  <si>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</si>
  <si>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</si>
  <si>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</si>
  <si>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</si>
  <si>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</si>
  <si>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</si>
  <si>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</si>
  <si>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</si>
  <si>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</si>
  <si>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</si>
  <si>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</si>
  <si>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</si>
  <si>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</si>
  <si>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</si>
  <si>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</si>
  <si>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</si>
  <si>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</si>
  <si>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</si>
  <si>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</si>
  <si>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</si>
  <si>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</si>
  <si>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</si>
  <si>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</si>
  <si>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</si>
  <si>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</si>
  <si>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</si>
  <si>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</si>
  <si>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</si>
  <si>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</si>
  <si>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</si>
  <si>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</si>
  <si>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</si>
  <si>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</si>
  <si>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</si>
  <si>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</si>
  <si>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</si>
  <si>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</si>
  <si>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</si>
  <si>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</si>
  <si>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</si>
  <si>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</si>
  <si>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</si>
  <si>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</si>
  <si>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</si>
  <si>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</si>
  <si>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</si>
  <si>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</si>
  <si>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</si>
  <si>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</si>
  <si>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</si>
  <si>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</si>
  <si>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</si>
  <si>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</si>
  <si>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</si>
  <si>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</si>
  <si>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</si>
  <si>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</si>
  <si>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</si>
  <si>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</si>
  <si>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</si>
  <si>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</si>
  <si>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</si>
  <si>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</si>
  <si>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</si>
  <si>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</si>
  <si>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</si>
  <si>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</si>
  <si>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</si>
  <si>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</si>
  <si>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上水道事業会計</t>
  </si>
  <si>
    <t>介護保険特別会計</t>
  </si>
  <si>
    <t>下水道事業特別会計</t>
  </si>
  <si>
    <t>簡易水道事業特別会計</t>
  </si>
  <si>
    <t>田富よし原処理センター事業特別会計</t>
  </si>
  <si>
    <t>農業集落排水事業特別会計</t>
  </si>
  <si>
    <t>国民健康保険特別会計</t>
  </si>
  <si>
    <t>その他会計（赤字）</t>
  </si>
  <si>
    <t>その他会計（黒字）</t>
  </si>
  <si>
    <t>-</t>
    <phoneticPr fontId="2"/>
  </si>
  <si>
    <t>-</t>
    <phoneticPr fontId="2"/>
  </si>
  <si>
    <t>-</t>
    <phoneticPr fontId="2"/>
  </si>
  <si>
    <t>山梨県市町村総合事務組合（一般会計）</t>
  </si>
  <si>
    <t>山梨県市町村総合事務組合（行政手続の電子化事業特別会計他3特別会計）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</si>
  <si>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</si>
  <si>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</si>
  <si>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</si>
  <si>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</si>
  <si>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</si>
  <si>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</si>
  <si>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山梨県後期高齢者医療連合（一般会計)</t>
  </si>
  <si>
    <t>三郡衛生組合（一般会計）</t>
  </si>
  <si>
    <t>三郡衛生組合（し尿処理事業特別会計）</t>
  </si>
  <si>
    <t>三郡衛生組合（火葬事業特別会計）</t>
  </si>
  <si>
    <t>甲府地区広域行政事務組合（一般会計）</t>
  </si>
  <si>
    <t>甲府地区広域行政事務組合（ふるさと市町村圏事業特別会計）</t>
  </si>
  <si>
    <t>甲府地区広域行政事務組合（消防事業特別会計）</t>
  </si>
  <si>
    <t>甲府地区広域行政事務組合（視聴覚ライブラリー事業特別会計）</t>
  </si>
  <si>
    <t>甲府地区広域行政事務組合（国母公園事業特別会計）</t>
  </si>
  <si>
    <t>東八代広域行政事務組合</t>
  </si>
  <si>
    <t>山梨県後期高齢者医療連合（特別会計)</t>
    <rPh sb="13" eb="15">
      <t>トクベツ</t>
    </rPh>
    <phoneticPr fontId="2"/>
  </si>
  <si>
    <t>-</t>
    <phoneticPr fontId="2"/>
  </si>
  <si>
    <t>中央市農業振興公社</t>
    <rPh sb="0" eb="2">
      <t>チュウオウ</t>
    </rPh>
    <rPh sb="2" eb="3">
      <t>シ</t>
    </rPh>
    <rPh sb="3" eb="5">
      <t>ノウギョウ</t>
    </rPh>
    <rPh sb="5" eb="7">
      <t>シンコウ</t>
    </rPh>
    <rPh sb="7" eb="9">
      <t>コウシャ</t>
    </rPh>
    <phoneticPr fontId="2"/>
  </si>
  <si>
    <t>-</t>
    <phoneticPr fontId="2"/>
  </si>
  <si>
    <t>-</t>
    <phoneticPr fontId="2"/>
  </si>
  <si>
    <t>-</t>
    <phoneticPr fontId="2"/>
  </si>
  <si>
    <t>-</t>
    <phoneticPr fontId="2"/>
  </si>
  <si>
    <t>-</t>
    <phoneticPr fontId="2"/>
  </si>
  <si>
    <t>-</t>
    <phoneticPr fontId="2"/>
  </si>
  <si>
    <t>3会計合計</t>
    <rPh sb="1" eb="3">
      <t>カイケイ</t>
    </rPh>
    <rPh sb="3" eb="5">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</si>
</sst>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48202</c:v>
                </c:pt>
                <c:pt idx="1">
                  <c:v>25164</c:v>
                </c:pt>
                <c:pt idx="2">
                  <c:v>20531</c:v>
                </c:pt>
                <c:pt idx="3">
                  <c:v>39727</c:v>
                </c:pt>
                <c:pt idx="4">
                  <c:v>17163</c:v>
                </c:pt>
              </c:numCache>
            </c:numRef>
          </c:val>
          <c:smooth val="0"/>
        </c:ser>
        <c:dLbls>
          <c:showLegendKey val="0"/>
          <c:showVal val="0"/>
          <c:showCatName val="0"/>
          <c:showSerName val="0"/>
          <c:showPercent val="0"/>
          <c:showBubbleSize val="0"/>
        </c:dLbls>
        <c:marker val="1"/>
        <c:smooth val="0"/>
        <c:axId val="166845824"/>
        <c:axId val="167663104"/>
      </c:lineChart>
      <c:catAx>
        <c:axId val="166845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663104"/>
        <c:crosses val="autoZero"/>
        <c:auto val="1"/>
        <c:lblAlgn val="ctr"/>
        <c:lblOffset val="100"/>
        <c:tickLblSkip val="1"/>
        <c:tickMarkSkip val="1"/>
        <c:noMultiLvlLbl val="0"/>
      </c:catAx>
      <c:valAx>
        <c:axId val="167663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84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5.0199999999999996</c:v>
                </c:pt>
                <c:pt idx="1">
                  <c:v>2.41</c:v>
                </c:pt>
                <c:pt idx="2">
                  <c:v>6.88</c:v>
                </c:pt>
                <c:pt idx="3">
                  <c:v>9.6199999999999992</c:v>
                </c:pt>
                <c:pt idx="4">
                  <c:v>15.12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25.56</c:v>
                </c:pt>
                <c:pt idx="1">
                  <c:v>30.62</c:v>
                </c:pt>
                <c:pt idx="2">
                  <c:v>31.91</c:v>
                </c:pt>
                <c:pt idx="3">
                  <c:v>34.1</c:v>
                </c:pt>
                <c:pt idx="4">
                  <c:v>36.04</c:v>
                </c:pt>
              </c:numCache>
            </c:numRef>
          </c:val>
        </c:ser>
        <c:dLbls>
          <c:showLegendKey val="0"/>
          <c:showVal val="0"/>
          <c:showCatName val="0"/>
          <c:showSerName val="0"/>
          <c:showPercent val="0"/>
          <c:showBubbleSize val="0"/>
        </c:dLbls>
        <c:gapWidth val="250"/>
        <c:overlap val="100"/>
        <c:axId val="171164800"/>
        <c:axId val="171166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6.77</c:v>
                </c:pt>
                <c:pt idx="1">
                  <c:v>2.59</c:v>
                </c:pt>
                <c:pt idx="2">
                  <c:v>6.3</c:v>
                </c:pt>
                <c:pt idx="3">
                  <c:v>4.28</c:v>
                </c:pt>
                <c:pt idx="4">
                  <c:v>8.26</c:v>
                </c:pt>
              </c:numCache>
            </c:numRef>
          </c:val>
          <c:smooth val="0"/>
        </c:ser>
        <c:dLbls>
          <c:showLegendKey val="0"/>
          <c:showVal val="0"/>
          <c:showCatName val="0"/>
          <c:showSerName val="0"/>
          <c:showPercent val="0"/>
          <c:showBubbleSize val="0"/>
        </c:dLbls>
        <c:marker val="1"/>
        <c:smooth val="0"/>
        <c:axId val="171164800"/>
        <c:axId val="171166720"/>
      </c:lineChart>
      <c:catAx>
        <c:axId val="17116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166720"/>
        <c:crosses val="autoZero"/>
        <c:auto val="1"/>
        <c:lblAlgn val="ctr"/>
        <c:lblOffset val="100"/>
        <c:tickLblSkip val="1"/>
        <c:tickMarkSkip val="1"/>
        <c:noMultiLvlLbl val="0"/>
      </c:catAx>
      <c:valAx>
        <c:axId val="17116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16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0.52</c:v>
                </c:pt>
                <c:pt idx="2">
                  <c:v>#N/A</c:v>
                </c:pt>
                <c:pt idx="3">
                  <c:v>0.53</c:v>
                </c:pt>
                <c:pt idx="4">
                  <c:v>#N/A</c:v>
                </c:pt>
                <c:pt idx="5">
                  <c:v>0.48</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1.63</c:v>
                </c:pt>
                <c:pt idx="2">
                  <c:v>#N/A</c:v>
                </c:pt>
                <c:pt idx="3">
                  <c:v>1.54</c:v>
                </c:pt>
                <c:pt idx="4">
                  <c:v>#N/A</c:v>
                </c:pt>
                <c:pt idx="5">
                  <c:v>0.01</c:v>
                </c:pt>
                <c:pt idx="6">
                  <c:v>#N/A</c:v>
                </c:pt>
                <c:pt idx="7">
                  <c:v>0.05</c:v>
                </c:pt>
                <c:pt idx="8">
                  <c:v>#N/A</c:v>
                </c:pt>
                <c:pt idx="9">
                  <c:v>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7.0000000000000007E-2</c:v>
                </c:pt>
                <c:pt idx="4">
                  <c:v>#N/A</c:v>
                </c:pt>
                <c:pt idx="5">
                  <c:v>0.09</c:v>
                </c:pt>
                <c:pt idx="6">
                  <c:v>#N/A</c:v>
                </c:pt>
                <c:pt idx="7">
                  <c:v>0.09</c:v>
                </c:pt>
                <c:pt idx="8">
                  <c:v>#N/A</c:v>
                </c:pt>
                <c:pt idx="9">
                  <c:v>0.11</c:v>
                </c:pt>
              </c:numCache>
            </c:numRef>
          </c:val>
        </c:ser>
        <c:ser>
          <c:idx val="4"/>
          <c:order val="4"/>
          <c:tx>
            <c:strRef>
              <c:f>データシート!$A$31</c:f>
              <c:strCache>
                <c:ptCount val="1"/>
                <c:pt idx="0">
                  <c:v>田富よし原処理センター事業特別会計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7.0000000000000007E-2</c:v>
                </c:pt>
                <c:pt idx="4">
                  <c:v>#N/A</c:v>
                </c:pt>
                <c:pt idx="5">
                  <c:v>0.09</c:v>
                </c:pt>
                <c:pt idx="6">
                  <c:v>#N/A</c:v>
                </c:pt>
                <c:pt idx="7">
                  <c:v>0.11</c:v>
                </c:pt>
                <c:pt idx="8">
                  <c:v>#N/A</c:v>
                </c:pt>
                <c:pt idx="9">
                  <c:v>0.17</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0.04</c:v>
                </c:pt>
                <c:pt idx="4">
                  <c:v>#N/A</c:v>
                </c:pt>
                <c:pt idx="5">
                  <c:v>0.02</c:v>
                </c:pt>
                <c:pt idx="6">
                  <c:v>#N/A</c:v>
                </c:pt>
                <c:pt idx="7">
                  <c:v>0.03</c:v>
                </c:pt>
                <c:pt idx="8">
                  <c:v>#N/A</c:v>
                </c:pt>
                <c:pt idx="9">
                  <c:v>0.22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0.48</c:v>
                </c:pt>
                <c:pt idx="2">
                  <c:v>#N/A</c:v>
                </c:pt>
                <c:pt idx="3">
                  <c:v>0.22</c:v>
                </c:pt>
                <c:pt idx="4">
                  <c:v>#N/A</c:v>
                </c:pt>
                <c:pt idx="5">
                  <c:v>0.34</c:v>
                </c:pt>
                <c:pt idx="6">
                  <c:v>#N/A</c:v>
                </c:pt>
                <c:pt idx="7">
                  <c:v>0.38</c:v>
                </c:pt>
                <c:pt idx="8">
                  <c:v>#N/A</c:v>
                </c:pt>
                <c:pt idx="9">
                  <c:v>0.44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0.11</c:v>
                </c:pt>
                <c:pt idx="2">
                  <c:v>#N/A</c:v>
                </c:pt>
                <c:pt idx="3">
                  <c:v>0.14000000000000001</c:v>
                </c:pt>
                <c:pt idx="4">
                  <c:v>#N/A</c:v>
                </c:pt>
                <c:pt idx="5">
                  <c:v>0.05</c:v>
                </c:pt>
                <c:pt idx="6">
                  <c:v>#N/A</c:v>
                </c:pt>
                <c:pt idx="7">
                  <c:v>0.5</c:v>
                </c:pt>
                <c:pt idx="8">
                  <c:v>#N/A</c:v>
                </c:pt>
                <c:pt idx="9">
                  <c:v>0.96</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7.26</c:v>
                </c:pt>
                <c:pt idx="2">
                  <c:v>#N/A</c:v>
                </c:pt>
                <c:pt idx="3">
                  <c:v>6.73</c:v>
                </c:pt>
                <c:pt idx="4">
                  <c:v>#N/A</c:v>
                </c:pt>
                <c:pt idx="5">
                  <c:v>5.73</c:v>
                </c:pt>
                <c:pt idx="6">
                  <c:v>#N/A</c:v>
                </c:pt>
                <c:pt idx="7">
                  <c:v>3.52</c:v>
                </c:pt>
                <c:pt idx="8">
                  <c:v>#N/A</c:v>
                </c:pt>
                <c:pt idx="9">
                  <c:v>10.52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4.96</c:v>
                </c:pt>
                <c:pt idx="2">
                  <c:v>#N/A</c:v>
                </c:pt>
                <c:pt idx="3">
                  <c:v>2.33</c:v>
                </c:pt>
                <c:pt idx="4">
                  <c:v>#N/A</c:v>
                </c:pt>
                <c:pt idx="5">
                  <c:v>6.78</c:v>
                </c:pt>
                <c:pt idx="6">
                  <c:v>#N/A</c:v>
                </c:pt>
                <c:pt idx="7">
                  <c:v>9.5</c:v>
                </c:pt>
                <c:pt idx="8">
                  <c:v>#N/A</c:v>
                </c:pt>
                <c:pt idx="9">
                  <c:v>14.93</c:v>
                </c:pt>
              </c:numCache>
            </c:numRef>
          </c:val>
        </c:ser>
        <c:dLbls>
          <c:showLegendKey val="0"/>
          <c:showVal val="0"/>
          <c:showCatName val="0"/>
          <c:showSerName val="0"/>
          <c:showPercent val="0"/>
          <c:showBubbleSize val="0"/>
        </c:dLbls>
        <c:gapWidth val="150"/>
        <c:overlap val="100"/>
        <c:axId val="1849984"/>
        <c:axId val="1859968"/>
      </c:barChart>
      <c:catAx>
        <c:axId val="184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9968"/>
        <c:crosses val="autoZero"/>
        <c:auto val="1"/>
        <c:lblAlgn val="ctr"/>
        <c:lblOffset val="100"/>
        <c:tickLblSkip val="1"/>
        <c:tickMarkSkip val="1"/>
        <c:noMultiLvlLbl val="0"/>
      </c:catAx>
      <c:valAx>
        <c:axId val="185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9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1282</c:v>
                </c:pt>
                <c:pt idx="5">
                  <c:v>1310</c:v>
                </c:pt>
                <c:pt idx="8">
                  <c:v>1354</c:v>
                </c:pt>
                <c:pt idx="11">
                  <c:v>1406</c:v>
                </c:pt>
                <c:pt idx="14">
                  <c:v>1399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c:v>
                </c:pt>
                <c:pt idx="3">
                  <c:v>44</c:v>
                </c:pt>
                <c:pt idx="6">
                  <c:v>38</c:v>
                </c:pt>
                <c:pt idx="9">
                  <c:v>37</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83</c:v>
                </c:pt>
                <c:pt idx="3">
                  <c:v>40</c:v>
                </c:pt>
                <c:pt idx="6">
                  <c:v>37</c:v>
                </c:pt>
                <c:pt idx="9">
                  <c:v>35</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688</c:v>
                </c:pt>
                <c:pt idx="3">
                  <c:v>663</c:v>
                </c:pt>
                <c:pt idx="6">
                  <c:v>738</c:v>
                </c:pt>
                <c:pt idx="9">
                  <c:v>744</c:v>
                </c:pt>
                <c:pt idx="12">
                  <c:v>751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1467</c:v>
                </c:pt>
                <c:pt idx="3">
                  <c:v>1435</c:v>
                </c:pt>
                <c:pt idx="6">
                  <c:v>1451</c:v>
                </c:pt>
                <c:pt idx="9">
                  <c:v>1413</c:v>
                </c:pt>
                <c:pt idx="12">
                  <c:v>1323</c:v>
                </c:pt>
              </c:numCache>
            </c:numRef>
          </c:val>
        </c:ser>
        <c:dLbls>
          <c:showLegendKey val="0"/>
          <c:showVal val="0"/>
          <c:showCatName val="0"/>
          <c:showSerName val="0"/>
          <c:showPercent val="0"/>
          <c:showBubbleSize val="0"/>
        </c:dLbls>
        <c:gapWidth val="100"/>
        <c:overlap val="100"/>
        <c:axId val="152676992"/>
        <c:axId val="152687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990</c:v>
                </c:pt>
                <c:pt idx="2">
                  <c:v>#N/A</c:v>
                </c:pt>
                <c:pt idx="3">
                  <c:v>#N/A</c:v>
                </c:pt>
                <c:pt idx="4">
                  <c:v>872</c:v>
                </c:pt>
                <c:pt idx="5">
                  <c:v>#N/A</c:v>
                </c:pt>
                <c:pt idx="6">
                  <c:v>#N/A</c:v>
                </c:pt>
                <c:pt idx="7">
                  <c:v>910</c:v>
                </c:pt>
                <c:pt idx="8">
                  <c:v>#N/A</c:v>
                </c:pt>
                <c:pt idx="9">
                  <c:v>#N/A</c:v>
                </c:pt>
                <c:pt idx="10">
                  <c:v>823</c:v>
                </c:pt>
                <c:pt idx="11">
                  <c:v>#N/A</c:v>
                </c:pt>
                <c:pt idx="12">
                  <c:v>#N/A</c:v>
                </c:pt>
                <c:pt idx="13">
                  <c:v>734</c:v>
                </c:pt>
                <c:pt idx="14">
                  <c:v>#N/A</c:v>
                </c:pt>
              </c:numCache>
            </c:numRef>
          </c:val>
          <c:smooth val="0"/>
        </c:ser>
        <c:dLbls>
          <c:showLegendKey val="0"/>
          <c:showVal val="0"/>
          <c:showCatName val="0"/>
          <c:showSerName val="0"/>
          <c:showPercent val="0"/>
          <c:showBubbleSize val="0"/>
        </c:dLbls>
        <c:marker val="1"/>
        <c:smooth val="0"/>
        <c:axId val="152676992"/>
        <c:axId val="152687360"/>
      </c:lineChart>
      <c:catAx>
        <c:axId val="15267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687360"/>
        <c:crosses val="autoZero"/>
        <c:auto val="1"/>
        <c:lblAlgn val="ctr"/>
        <c:lblOffset val="100"/>
        <c:tickLblSkip val="1"/>
        <c:tickMarkSkip val="1"/>
        <c:noMultiLvlLbl val="0"/>
      </c:catAx>
      <c:valAx>
        <c:axId val="15268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67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15954</c:v>
                </c:pt>
                <c:pt idx="5">
                  <c:v>16035</c:v>
                </c:pt>
                <c:pt idx="8">
                  <c:v>16338</c:v>
                </c:pt>
                <c:pt idx="11">
                  <c:v>16432</c:v>
                </c:pt>
                <c:pt idx="14">
                  <c:v>16216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268</c:v>
                </c:pt>
                <c:pt idx="5">
                  <c:v>238</c:v>
                </c:pt>
                <c:pt idx="8">
                  <c:v>212</c:v>
                </c:pt>
                <c:pt idx="11">
                  <c:v>188</c:v>
                </c:pt>
                <c:pt idx="14">
                  <c:v>166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4076</c:v>
                </c:pt>
                <c:pt idx="5">
                  <c:v>4691</c:v>
                </c:pt>
                <c:pt idx="8">
                  <c:v>4857</c:v>
                </c:pt>
                <c:pt idx="11">
                  <c:v>4969</c:v>
                </c:pt>
                <c:pt idx="14">
                  <c:v>5206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25</c:v>
                </c:pt>
                <c:pt idx="3">
                  <c:v>22</c:v>
                </c:pt>
                <c:pt idx="6">
                  <c:v>18</c:v>
                </c:pt>
                <c:pt idx="9">
                  <c:v>15</c:v>
                </c:pt>
                <c:pt idx="12">
                  <c:v>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827</c:v>
                </c:pt>
                <c:pt idx="3">
                  <c:v>818</c:v>
                </c:pt>
                <c:pt idx="6">
                  <c:v>669</c:v>
                </c:pt>
                <c:pt idx="9">
                  <c:v>885</c:v>
                </c:pt>
                <c:pt idx="12">
                  <c:v>610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243</c:v>
                </c:pt>
                <c:pt idx="3">
                  <c:v>219</c:v>
                </c:pt>
                <c:pt idx="6">
                  <c:v>353</c:v>
                </c:pt>
                <c:pt idx="9">
                  <c:v>557</c:v>
                </c:pt>
                <c:pt idx="12">
                  <c:v>629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9491</c:v>
                </c:pt>
                <c:pt idx="3">
                  <c:v>9338</c:v>
                </c:pt>
                <c:pt idx="6">
                  <c:v>9161</c:v>
                </c:pt>
                <c:pt idx="9">
                  <c:v>8881</c:v>
                </c:pt>
                <c:pt idx="12">
                  <c:v>8726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338</c:v>
                </c:pt>
                <c:pt idx="3">
                  <c:v>258</c:v>
                </c:pt>
                <c:pt idx="6">
                  <c:v>241</c:v>
                </c:pt>
                <c:pt idx="9">
                  <c:v>223</c:v>
                </c:pt>
                <c:pt idx="12">
                  <c:v>205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13800</c:v>
                </c:pt>
                <c:pt idx="3">
                  <c:v>13824</c:v>
                </c:pt>
                <c:pt idx="6">
                  <c:v>13734</c:v>
                </c:pt>
                <c:pt idx="9">
                  <c:v>13760</c:v>
                </c:pt>
                <c:pt idx="12">
                  <c:v>13467</c:v>
                </c:pt>
              </c:numCache>
            </c:numRef>
          </c:val>
        </c:ser>
        <c:dLbls>
          <c:showLegendKey val="0"/>
          <c:showVal val="0"/>
          <c:showCatName val="0"/>
          <c:showSerName val="0"/>
          <c:showPercent val="0"/>
          <c:showBubbleSize val="0"/>
        </c:dLbls>
        <c:gapWidth val="100"/>
        <c:overlap val="100"/>
        <c:axId val="174738048"/>
        <c:axId val="174744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4425</c:v>
                </c:pt>
                <c:pt idx="2">
                  <c:v>#N/A</c:v>
                </c:pt>
                <c:pt idx="3">
                  <c:v>#N/A</c:v>
                </c:pt>
                <c:pt idx="4">
                  <c:v>3515</c:v>
                </c:pt>
                <c:pt idx="5">
                  <c:v>#N/A</c:v>
                </c:pt>
                <c:pt idx="6">
                  <c:v>#N/A</c:v>
                </c:pt>
                <c:pt idx="7">
                  <c:v>2770</c:v>
                </c:pt>
                <c:pt idx="8">
                  <c:v>#N/A</c:v>
                </c:pt>
                <c:pt idx="9">
                  <c:v>#N/A</c:v>
                </c:pt>
                <c:pt idx="10">
                  <c:v>2732</c:v>
                </c:pt>
                <c:pt idx="11">
                  <c:v>#N/A</c:v>
                </c:pt>
                <c:pt idx="12">
                  <c:v>#N/A</c:v>
                </c:pt>
                <c:pt idx="13">
                  <c:v>2062</c:v>
                </c:pt>
                <c:pt idx="14">
                  <c:v>#N/A</c:v>
                </c:pt>
              </c:numCache>
            </c:numRef>
          </c:val>
          <c:smooth val="0"/>
        </c:ser>
        <c:dLbls>
          <c:showLegendKey val="0"/>
          <c:showVal val="0"/>
          <c:showCatName val="0"/>
          <c:showSerName val="0"/>
          <c:showPercent val="0"/>
          <c:showBubbleSize val="0"/>
        </c:dLbls>
        <c:marker val="1"/>
        <c:smooth val="0"/>
        <c:axId val="174738048"/>
        <c:axId val="174744320"/>
      </c:lineChart>
      <c:catAx>
        <c:axId val="1747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744320"/>
        <c:crosses val="autoZero"/>
        <c:auto val="1"/>
        <c:lblAlgn val="ctr"/>
        <c:lblOffset val="100"/>
        <c:tickLblSkip val="1"/>
        <c:tickMarkSkip val="1"/>
        <c:noMultiLvlLbl val="0"/>
      </c:catAx>
      <c:valAx>
        <c:axId val="17474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73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主に平成</a:t>
          </a:r>
          <a:r>
            <a:rPr lang="en-US" altLang="ja-JP" sz="1100" b="0" i="0" baseline="0">
              <a:solidFill>
                <a:sysClr val="windowText" lastClr="000000"/>
              </a:solidFill>
              <a:effectLst/>
              <a:latin typeface="+mn-lt"/>
              <a:ea typeface="+mn-ea"/>
              <a:cs typeface="+mn-cs"/>
            </a:rPr>
            <a:t>6</a:t>
          </a:r>
          <a:r>
            <a:rPr lang="ja-JP" altLang="en-US" sz="1100" b="0" i="0" baseline="0">
              <a:solidFill>
                <a:sysClr val="windowText" lastClr="000000"/>
              </a:solidFill>
              <a:effectLst/>
              <a:latin typeface="+mn-lt"/>
              <a:ea typeface="+mn-ea"/>
              <a:cs typeface="+mn-cs"/>
            </a:rPr>
            <a:t>年度及び平成</a:t>
          </a:r>
          <a:r>
            <a:rPr lang="en-US" altLang="ja-JP" sz="1100" b="0" i="0" baseline="0">
              <a:solidFill>
                <a:sysClr val="windowText" lastClr="000000"/>
              </a:solidFill>
              <a:effectLst/>
              <a:latin typeface="+mn-lt"/>
              <a:ea typeface="+mn-ea"/>
              <a:cs typeface="+mn-cs"/>
            </a:rPr>
            <a:t>16</a:t>
          </a:r>
          <a:r>
            <a:rPr lang="ja-JP" altLang="en-US" sz="1100" b="0" i="0" baseline="0">
              <a:solidFill>
                <a:sysClr val="windowText" lastClr="000000"/>
              </a:solidFill>
              <a:effectLst/>
              <a:latin typeface="+mn-lt"/>
              <a:ea typeface="+mn-ea"/>
              <a:cs typeface="+mn-cs"/>
            </a:rPr>
            <a:t>年度</a:t>
          </a:r>
          <a:r>
            <a:rPr lang="ja-JP" altLang="ja-JP" sz="1100" b="0" i="0" baseline="0">
              <a:solidFill>
                <a:sysClr val="windowText" lastClr="000000"/>
              </a:solidFill>
              <a:effectLst/>
              <a:latin typeface="+mn-lt"/>
              <a:ea typeface="+mn-ea"/>
              <a:cs typeface="+mn-cs"/>
            </a:rPr>
            <a:t>に発行した</a:t>
          </a:r>
          <a:r>
            <a:rPr lang="ja-JP" altLang="en-US" sz="1100" b="0" i="0" baseline="0">
              <a:solidFill>
                <a:sysClr val="windowText" lastClr="000000"/>
              </a:solidFill>
              <a:effectLst/>
              <a:latin typeface="+mn-lt"/>
              <a:ea typeface="+mn-ea"/>
              <a:cs typeface="+mn-cs"/>
            </a:rPr>
            <a:t>減税補てん債、一般</a:t>
          </a:r>
          <a:r>
            <a:rPr lang="ja-JP" altLang="ja-JP" sz="1100" b="0" i="0" baseline="0">
              <a:solidFill>
                <a:sysClr val="windowText" lastClr="000000"/>
              </a:solidFill>
              <a:effectLst/>
              <a:latin typeface="+mn-lt"/>
              <a:ea typeface="+mn-ea"/>
              <a:cs typeface="+mn-cs"/>
            </a:rPr>
            <a:t>公共事業債、</a:t>
          </a:r>
          <a:r>
            <a:rPr lang="ja-JP" altLang="en-US" sz="1100" b="0" i="0" baseline="0">
              <a:solidFill>
                <a:sysClr val="windowText" lastClr="000000"/>
              </a:solidFill>
              <a:effectLst/>
              <a:latin typeface="+mn-lt"/>
              <a:ea typeface="+mn-ea"/>
              <a:cs typeface="+mn-cs"/>
            </a:rPr>
            <a:t>過疎対策事業</a:t>
          </a:r>
          <a:r>
            <a:rPr lang="ja-JP" altLang="ja-JP" sz="1100" b="0" i="0" baseline="0">
              <a:solidFill>
                <a:sysClr val="windowText" lastClr="000000"/>
              </a:solidFill>
              <a:effectLst/>
              <a:latin typeface="+mn-lt"/>
              <a:ea typeface="+mn-ea"/>
              <a:cs typeface="+mn-cs"/>
            </a:rPr>
            <a:t>債といった</a:t>
          </a:r>
          <a:r>
            <a:rPr lang="ja-JP" altLang="en-US" sz="1100" b="0" i="0" baseline="0">
              <a:solidFill>
                <a:sysClr val="windowText" lastClr="000000"/>
              </a:solidFill>
              <a:effectLst/>
              <a:latin typeface="+mn-lt"/>
              <a:ea typeface="+mn-ea"/>
              <a:cs typeface="+mn-cs"/>
            </a:rPr>
            <a:t>地方債</a:t>
          </a:r>
          <a:r>
            <a:rPr lang="ja-JP" altLang="ja-JP" sz="1100" b="0" i="0" baseline="0">
              <a:solidFill>
                <a:sysClr val="windowText" lastClr="000000"/>
              </a:solidFill>
              <a:effectLst/>
              <a:latin typeface="+mn-lt"/>
              <a:ea typeface="+mn-ea"/>
              <a:cs typeface="+mn-cs"/>
            </a:rPr>
            <a:t>の償還終了に伴い、元利償還金が減少した</a:t>
          </a:r>
          <a:r>
            <a:rPr lang="ja-JP" altLang="en-US" sz="1100" b="0" i="0" baseline="0">
              <a:solidFill>
                <a:sysClr val="windowText" lastClr="000000"/>
              </a:solidFill>
              <a:effectLst/>
              <a:latin typeface="+mn-lt"/>
              <a:ea typeface="+mn-ea"/>
              <a:cs typeface="+mn-cs"/>
            </a:rPr>
            <a:t>ため</a:t>
          </a:r>
          <a:r>
            <a:rPr lang="ja-JP" altLang="ja-JP" sz="1100" b="0" i="0" baseline="0">
              <a:solidFill>
                <a:sysClr val="windowText" lastClr="000000"/>
              </a:solidFill>
              <a:effectLst/>
              <a:latin typeface="+mn-lt"/>
              <a:ea typeface="+mn-ea"/>
              <a:cs typeface="+mn-cs"/>
            </a:rPr>
            <a:t>、実質公債費比率の分子が対前年度比で</a:t>
          </a:r>
          <a:r>
            <a:rPr lang="en-US" altLang="ja-JP" sz="1100" b="0" i="0" baseline="0">
              <a:solidFill>
                <a:sysClr val="windowText" lastClr="000000"/>
              </a:solidFill>
              <a:effectLst/>
              <a:latin typeface="+mn-lt"/>
              <a:ea typeface="+mn-ea"/>
              <a:cs typeface="+mn-cs"/>
            </a:rPr>
            <a:t>89</a:t>
          </a:r>
          <a:r>
            <a:rPr lang="ja-JP" altLang="ja-JP" sz="1100" b="0" i="0" baseline="0">
              <a:solidFill>
                <a:sysClr val="windowText" lastClr="000000"/>
              </a:solidFill>
              <a:effectLst/>
              <a:latin typeface="+mn-lt"/>
              <a:ea typeface="+mn-ea"/>
              <a:cs typeface="+mn-cs"/>
            </a:rPr>
            <a:t>百万円の減となった。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今後、庁舎の統合など大型事業が</a:t>
          </a:r>
          <a:r>
            <a:rPr lang="ja-JP" altLang="en-US" sz="1100" b="0" i="0" baseline="0">
              <a:solidFill>
                <a:sysClr val="windowText" lastClr="000000"/>
              </a:solidFill>
              <a:effectLst/>
              <a:latin typeface="+mn-lt"/>
              <a:ea typeface="+mn-ea"/>
              <a:cs typeface="+mn-cs"/>
            </a:rPr>
            <a:t>予定</a:t>
          </a:r>
          <a:r>
            <a:rPr lang="ja-JP" altLang="ja-JP" sz="1100" b="0" i="0" baseline="0">
              <a:solidFill>
                <a:sysClr val="windowText" lastClr="000000"/>
              </a:solidFill>
              <a:effectLst/>
              <a:latin typeface="+mn-lt"/>
              <a:ea typeface="+mn-ea"/>
              <a:cs typeface="+mn-cs"/>
            </a:rPr>
            <a:t>されており、地方債残高は平成33年度頃にピークになる見込みであることから、投資事業の実施については、公営企業も含めて、投資価値、費用対効果、ランニングコストなど、あらゆる視点で分析、総点検を行い、公債費の削減に努め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元金償還額に対して発行額が</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回った</a:t>
          </a:r>
          <a:r>
            <a:rPr lang="ja-JP" altLang="en-US" sz="1100" b="0" i="0" baseline="0">
              <a:solidFill>
                <a:sysClr val="windowText" lastClr="000000"/>
              </a:solidFill>
              <a:effectLst/>
              <a:latin typeface="+mn-lt"/>
              <a:ea typeface="+mn-ea"/>
              <a:cs typeface="+mn-cs"/>
            </a:rPr>
            <a:t>ことによる</a:t>
          </a:r>
          <a:r>
            <a:rPr lang="ja-JP" altLang="ja-JP" sz="1100" b="0" i="0" baseline="0">
              <a:solidFill>
                <a:sysClr val="windowText" lastClr="000000"/>
              </a:solidFill>
              <a:effectLst/>
              <a:latin typeface="+mn-lt"/>
              <a:ea typeface="+mn-ea"/>
              <a:cs typeface="+mn-cs"/>
            </a:rPr>
            <a:t>地方債残高</a:t>
          </a:r>
          <a:r>
            <a:rPr lang="ja-JP" altLang="en-US" sz="1100" b="0" i="0" baseline="0">
              <a:solidFill>
                <a:sysClr val="windowText" lastClr="000000"/>
              </a:solidFill>
              <a:effectLst/>
              <a:latin typeface="+mn-lt"/>
              <a:ea typeface="+mn-ea"/>
              <a:cs typeface="+mn-cs"/>
            </a:rPr>
            <a:t>の減、</a:t>
          </a:r>
          <a:r>
            <a:rPr lang="ja-JP" altLang="ja-JP" sz="1100" b="0" i="0" baseline="0">
              <a:solidFill>
                <a:sysClr val="windowText" lastClr="000000"/>
              </a:solidFill>
              <a:effectLst/>
              <a:latin typeface="+mn-lt"/>
              <a:ea typeface="+mn-ea"/>
              <a:cs typeface="+mn-cs"/>
            </a:rPr>
            <a:t>公営企業債等繰入見込額の減や財政調整基金の積立による充当可能基金の増額等により、将来負担比率の分子は減少（対前年度比</a:t>
          </a:r>
          <a:r>
            <a:rPr lang="en-US" altLang="ja-JP" sz="1100" b="0" i="0" baseline="0">
              <a:solidFill>
                <a:sysClr val="windowText" lastClr="000000"/>
              </a:solidFill>
              <a:effectLst/>
              <a:latin typeface="+mn-lt"/>
              <a:ea typeface="+mn-ea"/>
              <a:cs typeface="+mn-cs"/>
            </a:rPr>
            <a:t>670</a:t>
          </a:r>
          <a:r>
            <a:rPr lang="ja-JP" altLang="ja-JP" sz="1100" b="0" i="0" baseline="0">
              <a:solidFill>
                <a:sysClr val="windowText" lastClr="000000"/>
              </a:solidFill>
              <a:effectLst/>
              <a:latin typeface="+mn-lt"/>
              <a:ea typeface="+mn-ea"/>
              <a:cs typeface="+mn-cs"/>
            </a:rPr>
            <a:t>百万円の減）している。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今後、庁舎統合等の大型公共事業に対する合併特例債の発行等により市債の残高ピークは平成33年度</a:t>
          </a:r>
          <a:r>
            <a:rPr lang="ja-JP" altLang="en-US" sz="1100" b="0" i="0" baseline="0">
              <a:solidFill>
                <a:sysClr val="windowText" lastClr="000000"/>
              </a:solidFill>
              <a:effectLst/>
              <a:latin typeface="+mn-lt"/>
              <a:ea typeface="+mn-ea"/>
              <a:cs typeface="+mn-cs"/>
            </a:rPr>
            <a:t>頃</a:t>
          </a:r>
          <a:r>
            <a:rPr lang="ja-JP" altLang="ja-JP" sz="1100" b="0" i="0" baseline="0">
              <a:solidFill>
                <a:sysClr val="windowText" lastClr="000000"/>
              </a:solidFill>
              <a:effectLst/>
              <a:latin typeface="+mn-lt"/>
              <a:ea typeface="+mn-ea"/>
              <a:cs typeface="+mn-cs"/>
            </a:rPr>
            <a:t>になることが見込まれるため、後世への負担が少しでも軽減するよう、事業の平準化・事業費の抑制、基金への積立て等を進め、財政の健全化に努める。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30,977
29,621
31.69
13,313,348
11,950,984
1,264,504
8,364,172
13,466,913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類似団体平均を上回っているものの、平成20年度をピークに低下傾向である。今後とも、定員管理や、経常経費の削減、事務事業評価等による事業の見直し・抑制等、歳出の削減を実施すると同時に</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税</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料の収納率向上、滞納額の圧縮など徴収業務の強化</a:t>
          </a:r>
          <a:r>
            <a:rPr lang="ja-JP" altLang="en-US" sz="1100" b="0" i="0" baseline="0">
              <a:solidFill>
                <a:sysClr val="windowText" lastClr="000000"/>
              </a:solidFill>
              <a:effectLst/>
              <a:latin typeface="+mn-lt"/>
              <a:ea typeface="+mn-ea"/>
              <a:cs typeface="+mn-cs"/>
            </a:rPr>
            <a:t>や自主財源の確保</a:t>
          </a:r>
          <a:r>
            <a:rPr lang="ja-JP" altLang="ja-JP" sz="1100" b="0" i="0" baseline="0">
              <a:solidFill>
                <a:sysClr val="windowText" lastClr="000000"/>
              </a:solidFill>
              <a:effectLst/>
              <a:latin typeface="+mn-lt"/>
              <a:ea typeface="+mn-ea"/>
              <a:cs typeface="+mn-cs"/>
            </a:rPr>
            <a:t>に取り組み、財政基盤の強化に努める。</a:t>
          </a:r>
          <a:endParaRPr lang="en-US" altLang="ja-JP" sz="1100" b="0" i="0" baseline="0">
            <a:solidFill>
              <a:sysClr val="windowText" lastClr="000000"/>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37042</xdr:rowOff>
    </xdr:from>
    <xdr:to>
      <xdr:col>7</xdr:col>
      <xdr:colOff>152400</xdr:colOff>
      <xdr:row>39</xdr:row>
      <xdr:rowOff>77258</xdr:rowOff>
    </xdr:to>
    <xdr:cxnSp macro="">
      <xdr:nvCxnSpPr>
        <xdr:cNvPr id="68" name="直線コネクタ 67"/>
        <xdr:cNvCxnSpPr/>
      </xdr:nvCxnSpPr>
      <xdr:spPr>
        <a:xfrm>
          <a:off x="4114800" y="67235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37042</xdr:rowOff>
    </xdr:from>
    <xdr:to>
      <xdr:col>6</xdr:col>
      <xdr:colOff>0</xdr:colOff>
      <xdr:row>39</xdr:row>
      <xdr:rowOff>57150</xdr:rowOff>
    </xdr:to>
    <xdr:cxnSp macro="">
      <xdr:nvCxnSpPr>
        <xdr:cNvPr id="71" name="直線コネクタ 70"/>
        <xdr:cNvCxnSpPr/>
      </xdr:nvCxnSpPr>
      <xdr:spPr>
        <a:xfrm flipV="1">
          <a:off x="3225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57150</xdr:rowOff>
    </xdr:to>
    <xdr:cxnSp macro="">
      <xdr:nvCxnSpPr>
        <xdr:cNvPr id="74" name="直線コネクタ 73"/>
        <xdr:cNvCxnSpPr/>
      </xdr:nvCxnSpPr>
      <xdr:spPr>
        <a:xfrm>
          <a:off x="2336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16933</xdr:rowOff>
    </xdr:from>
    <xdr:to>
      <xdr:col>3</xdr:col>
      <xdr:colOff>279400</xdr:colOff>
      <xdr:row>39</xdr:row>
      <xdr:rowOff>37042</xdr:rowOff>
    </xdr:to>
    <xdr:cxnSp macro="">
      <xdr:nvCxnSpPr>
        <xdr:cNvPr id="77" name="直線コネクタ 76"/>
        <xdr:cNvCxnSpPr/>
      </xdr:nvCxnSpPr>
      <xdr:spPr>
        <a:xfrm>
          <a:off x="1447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26458</xdr:rowOff>
    </xdr:from>
    <xdr:to>
      <xdr:col>7</xdr:col>
      <xdr:colOff>203200</xdr:colOff>
      <xdr:row>39</xdr:row>
      <xdr:rowOff>128058</xdr:rowOff>
    </xdr:to>
    <xdr:sp macro="" textlink="">
      <xdr:nvSpPr>
        <xdr:cNvPr id="87" name="円/楕円 86"/>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42985</xdr:rowOff>
    </xdr:from>
    <xdr:ext cx="762000" cy="259045"/>
    <xdr:sp macro="" textlink="">
      <xdr:nvSpPr>
        <xdr:cNvPr id="88"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9" name="円/楕円 88"/>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90" name="テキスト ボックス 89"/>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1" name="円/楕円 90"/>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2" name="テキスト ボックス 91"/>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4" name="テキスト ボックス 93"/>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5" name="円/楕円 94"/>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96" name="テキスト ボックス 95"/>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経常経費に要した一般財源がやや減少した一方で、市税や地方交付税・地方消費税交付金など経常的な一般財源が増加したことにより、経常収支比率</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臨財債含む</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5.3</a:t>
          </a:r>
          <a:r>
            <a:rPr lang="ja-JP" altLang="en-US" sz="1100" b="0" i="0" baseline="0">
              <a:solidFill>
                <a:sysClr val="windowText" lastClr="000000"/>
              </a:solidFill>
              <a:effectLst/>
              <a:latin typeface="+mn-lt"/>
              <a:ea typeface="+mn-ea"/>
              <a:cs typeface="+mn-cs"/>
            </a:rPr>
            <a:t>ポイント改善した。</a:t>
          </a:r>
        </a:p>
        <a:p>
          <a:pPr rtl="0"/>
          <a:r>
            <a:rPr lang="ja-JP" altLang="ja-JP" sz="1100" b="0" i="0" baseline="0">
              <a:solidFill>
                <a:sysClr val="windowText" lastClr="000000"/>
              </a:solidFill>
              <a:effectLst/>
              <a:latin typeface="+mn-lt"/>
              <a:ea typeface="+mn-ea"/>
              <a:cs typeface="+mn-cs"/>
            </a:rPr>
            <a:t>類似団体平均を上回ってはいるものの、生活保護費や障害者医療費などが増加傾向にあることから、義務的経費の中心である扶助費自体は増加している一方、地方税の永続的な増加は見込めず、平成２８年度から一本算定</a:t>
          </a:r>
          <a:r>
            <a:rPr lang="ja-JP" altLang="en-US" sz="1100" b="0" i="0" baseline="0">
              <a:solidFill>
                <a:sysClr val="windowText" lastClr="000000"/>
              </a:solidFill>
              <a:effectLst/>
              <a:latin typeface="+mn-lt"/>
              <a:ea typeface="+mn-ea"/>
              <a:cs typeface="+mn-cs"/>
            </a:rPr>
            <a:t>に向けた</a:t>
          </a:r>
          <a:r>
            <a:rPr lang="ja-JP" altLang="ja-JP" sz="1100" b="0" i="0" baseline="0">
              <a:solidFill>
                <a:sysClr val="windowText" lastClr="000000"/>
              </a:solidFill>
              <a:effectLst/>
              <a:latin typeface="+mn-lt"/>
              <a:ea typeface="+mn-ea"/>
              <a:cs typeface="+mn-cs"/>
            </a:rPr>
            <a:t>地方交付税収入の減少</a:t>
          </a:r>
          <a:r>
            <a:rPr lang="ja-JP" altLang="en-US" sz="1100" b="0" i="0" baseline="0">
              <a:solidFill>
                <a:sysClr val="windowText" lastClr="000000"/>
              </a:solidFill>
              <a:effectLst/>
              <a:latin typeface="+mn-lt"/>
              <a:ea typeface="+mn-ea"/>
              <a:cs typeface="+mn-cs"/>
            </a:rPr>
            <a:t>が始まっていること</a:t>
          </a:r>
          <a:r>
            <a:rPr lang="ja-JP" altLang="ja-JP" sz="1100" b="0" i="0" baseline="0">
              <a:solidFill>
                <a:sysClr val="windowText" lastClr="000000"/>
              </a:solidFill>
              <a:effectLst/>
              <a:latin typeface="+mn-lt"/>
              <a:ea typeface="+mn-ea"/>
              <a:cs typeface="+mn-cs"/>
            </a:rPr>
            <a:t>等により、再び</a:t>
          </a:r>
          <a:r>
            <a:rPr lang="ja-JP" altLang="en-US" sz="1100" b="0" i="0" baseline="0">
              <a:solidFill>
                <a:sysClr val="windowText" lastClr="000000"/>
              </a:solidFill>
              <a:effectLst/>
              <a:latin typeface="+mn-lt"/>
              <a:ea typeface="+mn-ea"/>
              <a:cs typeface="+mn-cs"/>
            </a:rPr>
            <a:t>悪化</a:t>
          </a:r>
          <a:r>
            <a:rPr lang="ja-JP" altLang="ja-JP" sz="1100" b="0" i="0" baseline="0">
              <a:solidFill>
                <a:sysClr val="windowText" lastClr="000000"/>
              </a:solidFill>
              <a:effectLst/>
              <a:latin typeface="+mn-lt"/>
              <a:ea typeface="+mn-ea"/>
              <a:cs typeface="+mn-cs"/>
            </a:rPr>
            <a:t>に転じる可能性は高い。</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定員適正化計画に基づく定員管理や類似施設の統廃合の実施に向けた検討を進め、経常経費である人件費や施設の維持管理費用の抑制に努める</a:t>
          </a:r>
          <a:r>
            <a:rPr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29845</xdr:rowOff>
    </xdr:from>
    <xdr:to>
      <xdr:col>7</xdr:col>
      <xdr:colOff>152400</xdr:colOff>
      <xdr:row>64</xdr:row>
      <xdr:rowOff>71544</xdr:rowOff>
    </xdr:to>
    <xdr:cxnSp macro="">
      <xdr:nvCxnSpPr>
        <xdr:cNvPr id="131" name="直線コネクタ 130"/>
        <xdr:cNvCxnSpPr/>
      </xdr:nvCxnSpPr>
      <xdr:spPr>
        <a:xfrm flipV="1">
          <a:off x="4114800" y="10831195"/>
          <a:ext cx="8382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122344</xdr:rowOff>
    </xdr:from>
    <xdr:to>
      <xdr:col>6</xdr:col>
      <xdr:colOff>0</xdr:colOff>
      <xdr:row>64</xdr:row>
      <xdr:rowOff>71544</xdr:rowOff>
    </xdr:to>
    <xdr:cxnSp macro="">
      <xdr:nvCxnSpPr>
        <xdr:cNvPr id="134" name="直線コネクタ 133"/>
        <xdr:cNvCxnSpPr/>
      </xdr:nvCxnSpPr>
      <xdr:spPr>
        <a:xfrm>
          <a:off x="3225800" y="109236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6" name="テキスト ボックス 135"/>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122344</xdr:rowOff>
    </xdr:from>
    <xdr:to>
      <xdr:col>4</xdr:col>
      <xdr:colOff>482600</xdr:colOff>
      <xdr:row>64</xdr:row>
      <xdr:rowOff>59479</xdr:rowOff>
    </xdr:to>
    <xdr:cxnSp macro="">
      <xdr:nvCxnSpPr>
        <xdr:cNvPr id="137" name="直線コネクタ 136"/>
        <xdr:cNvCxnSpPr/>
      </xdr:nvCxnSpPr>
      <xdr:spPr>
        <a:xfrm flipV="1">
          <a:off x="2336800" y="10923694"/>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64</xdr:row>
      <xdr:rowOff>59479</xdr:rowOff>
    </xdr:to>
    <xdr:cxnSp macro="">
      <xdr:nvCxnSpPr>
        <xdr:cNvPr id="140" name="直線コネクタ 139"/>
        <xdr:cNvCxnSpPr/>
      </xdr:nvCxnSpPr>
      <xdr:spPr>
        <a:xfrm>
          <a:off x="1447800" y="1089152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50" name="円/楕円 149"/>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167022</xdr:rowOff>
    </xdr:from>
    <xdr:ext cx="762000" cy="259045"/>
    <xdr:sp macro="" textlink="">
      <xdr:nvSpPr>
        <xdr:cNvPr id="151"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20744</xdr:rowOff>
    </xdr:from>
    <xdr:to>
      <xdr:col>6</xdr:col>
      <xdr:colOff>50800</xdr:colOff>
      <xdr:row>64</xdr:row>
      <xdr:rowOff>122344</xdr:rowOff>
    </xdr:to>
    <xdr:sp macro="" textlink="">
      <xdr:nvSpPr>
        <xdr:cNvPr id="152" name="円/楕円 151"/>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132521</xdr:rowOff>
    </xdr:from>
    <xdr:ext cx="736600" cy="259045"/>
    <xdr:sp macro="" textlink="">
      <xdr:nvSpPr>
        <xdr:cNvPr id="153" name="テキスト ボックス 152"/>
        <xdr:cNvSpPr txBox="1"/>
      </xdr:nvSpPr>
      <xdr:spPr>
        <a:xfrm>
          <a:off x="3733800" y="1076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71544</xdr:rowOff>
    </xdr:from>
    <xdr:to>
      <xdr:col>4</xdr:col>
      <xdr:colOff>533400</xdr:colOff>
      <xdr:row>64</xdr:row>
      <xdr:rowOff>1694</xdr:rowOff>
    </xdr:to>
    <xdr:sp macro="" textlink="">
      <xdr:nvSpPr>
        <xdr:cNvPr id="154" name="円/楕円 153"/>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55" name="テキスト ボックス 154"/>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8679</xdr:rowOff>
    </xdr:from>
    <xdr:to>
      <xdr:col>3</xdr:col>
      <xdr:colOff>330200</xdr:colOff>
      <xdr:row>64</xdr:row>
      <xdr:rowOff>110279</xdr:rowOff>
    </xdr:to>
    <xdr:sp macro="" textlink="">
      <xdr:nvSpPr>
        <xdr:cNvPr id="156" name="円/楕円 155"/>
        <xdr:cNvSpPr/>
      </xdr:nvSpPr>
      <xdr:spPr>
        <a:xfrm>
          <a:off x="2286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120456</xdr:rowOff>
    </xdr:from>
    <xdr:ext cx="762000" cy="259045"/>
    <xdr:sp macro="" textlink="">
      <xdr:nvSpPr>
        <xdr:cNvPr id="157" name="テキスト ボックス 156"/>
        <xdr:cNvSpPr txBox="1"/>
      </xdr:nvSpPr>
      <xdr:spPr>
        <a:xfrm>
          <a:off x="1955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8" name="円/楕円 157"/>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59" name="テキスト ボックス 158"/>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[131,209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職員定員管理の実施や業務の効率化による時間外勤務手当の削減及びゴミ処理業務</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消防業務を一部事務組合で行っていること</a:t>
          </a:r>
          <a:r>
            <a:rPr lang="ja-JP" altLang="en-US" sz="1100" b="0" i="0" baseline="0">
              <a:solidFill>
                <a:sysClr val="windowText" lastClr="000000"/>
              </a:solidFill>
              <a:effectLst/>
              <a:latin typeface="+mn-lt"/>
              <a:ea typeface="+mn-ea"/>
              <a:cs typeface="+mn-cs"/>
            </a:rPr>
            <a:t>などにより、</a:t>
          </a:r>
          <a:r>
            <a:rPr lang="ja-JP" altLang="ja-JP" sz="1100" b="0" i="0" baseline="0">
              <a:solidFill>
                <a:sysClr val="windowText" lastClr="000000"/>
              </a:solidFill>
              <a:effectLst/>
              <a:latin typeface="+mn-lt"/>
              <a:ea typeface="+mn-ea"/>
              <a:cs typeface="+mn-cs"/>
            </a:rPr>
            <a:t>類似団体の平均を下回っている</a:t>
          </a:r>
          <a:r>
            <a:rPr lang="ja-JP" altLang="en-US" sz="1100" b="0" i="0" baseline="0">
              <a:solidFill>
                <a:sysClr val="windowText" lastClr="000000"/>
              </a:solidFill>
              <a:effectLst/>
              <a:latin typeface="+mn-lt"/>
              <a:ea typeface="+mn-ea"/>
              <a:cs typeface="+mn-cs"/>
            </a:rPr>
            <a:t>が、人件費・物件費・維持補修費のいずれも前年度より増加している。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公共施設の維持管理に要する物件費の抑制のため、管理方法について見直しを行い、類似施設の整理統合及び市役所分庁舎方式の解消、給食センターの建設等により、維持管理コストなどの経費削減に努める</a:t>
          </a:r>
          <a:r>
            <a:rPr lang="ja-JP" altLang="en-US" sz="1100" b="0" i="0" baseline="0">
              <a:solidFill>
                <a:sysClr val="windowText" lastClr="000000"/>
              </a:solidFill>
              <a:effectLst/>
              <a:latin typeface="+mn-lt"/>
              <a:ea typeface="+mn-ea"/>
              <a:cs typeface="+mn-cs"/>
            </a:rPr>
            <a:t>とともに、</a:t>
          </a:r>
          <a:r>
            <a:rPr lang="ja-JP" altLang="ja-JP" sz="1100" b="0" i="0" baseline="0">
              <a:solidFill>
                <a:sysClr val="windowText" lastClr="000000"/>
              </a:solidFill>
              <a:effectLst/>
              <a:latin typeface="+mn-lt"/>
              <a:ea typeface="+mn-ea"/>
              <a:cs typeface="+mn-cs"/>
            </a:rPr>
            <a:t>指定管理者制度による委託化</a:t>
          </a:r>
          <a:r>
            <a:rPr lang="ja-JP" altLang="en-US" sz="1100" b="0" i="0" baseline="0">
              <a:solidFill>
                <a:sysClr val="windowText" lastClr="000000"/>
              </a:solidFill>
              <a:effectLst/>
              <a:latin typeface="+mn-lt"/>
              <a:ea typeface="+mn-ea"/>
              <a:cs typeface="+mn-cs"/>
            </a:rPr>
            <a:t>なども</a:t>
          </a:r>
          <a:r>
            <a:rPr lang="ja-JP" altLang="ja-JP" sz="1100" b="0" i="0" baseline="0">
              <a:solidFill>
                <a:sysClr val="windowText" lastClr="000000"/>
              </a:solidFill>
              <a:effectLst/>
              <a:latin typeface="+mn-lt"/>
              <a:ea typeface="+mn-ea"/>
              <a:cs typeface="+mn-cs"/>
            </a:rPr>
            <a:t>進める</a:t>
          </a:r>
          <a:r>
            <a:rPr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20205</xdr:rowOff>
    </xdr:from>
    <xdr:to>
      <xdr:col>7</xdr:col>
      <xdr:colOff>152400</xdr:colOff>
      <xdr:row>81</xdr:row>
      <xdr:rowOff>38729</xdr:rowOff>
    </xdr:to>
    <xdr:cxnSp macro="">
      <xdr:nvCxnSpPr>
        <xdr:cNvPr id="194" name="直線コネクタ 193"/>
        <xdr:cNvCxnSpPr/>
      </xdr:nvCxnSpPr>
      <xdr:spPr>
        <a:xfrm>
          <a:off x="4114800" y="13907655"/>
          <a:ext cx="838200" cy="1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23505</xdr:rowOff>
    </xdr:from>
    <xdr:ext cx="762000" cy="259045"/>
    <xdr:sp macro="" textlink="">
      <xdr:nvSpPr>
        <xdr:cNvPr id="195" name="人件費・物件費等の状況平均値テキスト"/>
        <xdr:cNvSpPr txBox="1"/>
      </xdr:nvSpPr>
      <xdr:spPr>
        <a:xfrm>
          <a:off x="5041900" y="1391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5297</xdr:rowOff>
    </xdr:from>
    <xdr:to>
      <xdr:col>6</xdr:col>
      <xdr:colOff>0</xdr:colOff>
      <xdr:row>81</xdr:row>
      <xdr:rowOff>20205</xdr:rowOff>
    </xdr:to>
    <xdr:cxnSp macro="">
      <xdr:nvCxnSpPr>
        <xdr:cNvPr id="197" name="直線コネクタ 196"/>
        <xdr:cNvCxnSpPr/>
      </xdr:nvCxnSpPr>
      <xdr:spPr>
        <a:xfrm>
          <a:off x="3225800" y="13892747"/>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5297</xdr:rowOff>
    </xdr:from>
    <xdr:to>
      <xdr:col>4</xdr:col>
      <xdr:colOff>482600</xdr:colOff>
      <xdr:row>81</xdr:row>
      <xdr:rowOff>20354</xdr:rowOff>
    </xdr:to>
    <xdr:cxnSp macro="">
      <xdr:nvCxnSpPr>
        <xdr:cNvPr id="200" name="直線コネクタ 199"/>
        <xdr:cNvCxnSpPr/>
      </xdr:nvCxnSpPr>
      <xdr:spPr>
        <a:xfrm flipV="1">
          <a:off x="2336800" y="13892747"/>
          <a:ext cx="8890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20354</xdr:rowOff>
    </xdr:from>
    <xdr:to>
      <xdr:col>3</xdr:col>
      <xdr:colOff>279400</xdr:colOff>
      <xdr:row>81</xdr:row>
      <xdr:rowOff>51046</xdr:rowOff>
    </xdr:to>
    <xdr:cxnSp macro="">
      <xdr:nvCxnSpPr>
        <xdr:cNvPr id="203" name="直線コネクタ 202"/>
        <xdr:cNvCxnSpPr/>
      </xdr:nvCxnSpPr>
      <xdr:spPr>
        <a:xfrm flipV="1">
          <a:off x="1447800" y="13907804"/>
          <a:ext cx="889000"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159379</xdr:rowOff>
    </xdr:from>
    <xdr:to>
      <xdr:col>7</xdr:col>
      <xdr:colOff>203200</xdr:colOff>
      <xdr:row>81</xdr:row>
      <xdr:rowOff>89529</xdr:rowOff>
    </xdr:to>
    <xdr:sp macro="" textlink="">
      <xdr:nvSpPr>
        <xdr:cNvPr id="213" name="円/楕円 212"/>
        <xdr:cNvSpPr/>
      </xdr:nvSpPr>
      <xdr:spPr>
        <a:xfrm>
          <a:off x="4902200" y="138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80656</xdr:rowOff>
    </xdr:from>
    <xdr:ext cx="762000" cy="259045"/>
    <xdr:sp macro="" textlink="">
      <xdr:nvSpPr>
        <xdr:cNvPr id="214" name="人件費・物件費等の状況該当値テキスト"/>
        <xdr:cNvSpPr txBox="1"/>
      </xdr:nvSpPr>
      <xdr:spPr>
        <a:xfrm>
          <a:off x="5041900" y="1379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131,209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140855</xdr:rowOff>
    </xdr:from>
    <xdr:to>
      <xdr:col>6</xdr:col>
      <xdr:colOff>50800</xdr:colOff>
      <xdr:row>81</xdr:row>
      <xdr:rowOff>71005</xdr:rowOff>
    </xdr:to>
    <xdr:sp macro="" textlink="">
      <xdr:nvSpPr>
        <xdr:cNvPr id="215" name="円/楕円 214"/>
        <xdr:cNvSpPr/>
      </xdr:nvSpPr>
      <xdr:spPr>
        <a:xfrm>
          <a:off x="4064000" y="138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81182</xdr:rowOff>
    </xdr:from>
    <xdr:ext cx="736600" cy="259045"/>
    <xdr:sp macro="" textlink="">
      <xdr:nvSpPr>
        <xdr:cNvPr id="216" name="テキスト ボックス 215"/>
        <xdr:cNvSpPr txBox="1"/>
      </xdr:nvSpPr>
      <xdr:spPr>
        <a:xfrm>
          <a:off x="3733800" y="1362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125947</xdr:rowOff>
    </xdr:from>
    <xdr:to>
      <xdr:col>4</xdr:col>
      <xdr:colOff>533400</xdr:colOff>
      <xdr:row>81</xdr:row>
      <xdr:rowOff>56097</xdr:rowOff>
    </xdr:to>
    <xdr:sp macro="" textlink="">
      <xdr:nvSpPr>
        <xdr:cNvPr id="217" name="円/楕円 216"/>
        <xdr:cNvSpPr/>
      </xdr:nvSpPr>
      <xdr:spPr>
        <a:xfrm>
          <a:off x="3175000" y="138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66274</xdr:rowOff>
    </xdr:from>
    <xdr:ext cx="762000" cy="259045"/>
    <xdr:sp macro="" textlink="">
      <xdr:nvSpPr>
        <xdr:cNvPr id="218" name="テキスト ボックス 217"/>
        <xdr:cNvSpPr txBox="1"/>
      </xdr:nvSpPr>
      <xdr:spPr>
        <a:xfrm>
          <a:off x="2844800" y="1361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141004</xdr:rowOff>
    </xdr:from>
    <xdr:to>
      <xdr:col>3</xdr:col>
      <xdr:colOff>330200</xdr:colOff>
      <xdr:row>81</xdr:row>
      <xdr:rowOff>71154</xdr:rowOff>
    </xdr:to>
    <xdr:sp macro="" textlink="">
      <xdr:nvSpPr>
        <xdr:cNvPr id="219" name="円/楕円 218"/>
        <xdr:cNvSpPr/>
      </xdr:nvSpPr>
      <xdr:spPr>
        <a:xfrm>
          <a:off x="2286000" y="138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81331</xdr:rowOff>
    </xdr:from>
    <xdr:ext cx="762000" cy="259045"/>
    <xdr:sp macro="" textlink="">
      <xdr:nvSpPr>
        <xdr:cNvPr id="220" name="テキスト ボックス 219"/>
        <xdr:cNvSpPr txBox="1"/>
      </xdr:nvSpPr>
      <xdr:spPr>
        <a:xfrm>
          <a:off x="1955800" y="136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246</xdr:rowOff>
    </xdr:from>
    <xdr:to>
      <xdr:col>2</xdr:col>
      <xdr:colOff>127000</xdr:colOff>
      <xdr:row>81</xdr:row>
      <xdr:rowOff>101846</xdr:rowOff>
    </xdr:to>
    <xdr:sp macro="" textlink="">
      <xdr:nvSpPr>
        <xdr:cNvPr id="221" name="円/楕円 220"/>
        <xdr:cNvSpPr/>
      </xdr:nvSpPr>
      <xdr:spPr>
        <a:xfrm>
          <a:off x="1397000" y="1388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112023</xdr:rowOff>
    </xdr:from>
    <xdr:ext cx="762000" cy="259045"/>
    <xdr:sp macro="" textlink="">
      <xdr:nvSpPr>
        <xdr:cNvPr id="222" name="テキスト ボックス 221"/>
        <xdr:cNvSpPr txBox="1"/>
      </xdr:nvSpPr>
      <xdr:spPr>
        <a:xfrm>
          <a:off x="1066800" y="1365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ポイント上回ったが、全国市平均では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下回っている。類似団体平均を上回った要因は、高年齢層職員の給与是正等いくつかの要因が考えられる。引き続き人事院勧告の動向等により、地域民間企業の平均給与の状況等を踏まえ、給与の適正化を図り、類似団体平均の水準に近づき、維持できるよう努めていく。</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85</xdr:row>
      <xdr:rowOff>77712</xdr:rowOff>
    </xdr:to>
    <xdr:cxnSp macro="">
      <xdr:nvCxnSpPr>
        <xdr:cNvPr id="258" name="直線コネクタ 257"/>
        <xdr:cNvCxnSpPr/>
      </xdr:nvCxnSpPr>
      <xdr:spPr>
        <a:xfrm>
          <a:off x="16179800" y="14513077"/>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59"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84</xdr:row>
      <xdr:rowOff>111277</xdr:rowOff>
    </xdr:to>
    <xdr:cxnSp macro="">
      <xdr:nvCxnSpPr>
        <xdr:cNvPr id="261" name="直線コネクタ 260"/>
        <xdr:cNvCxnSpPr/>
      </xdr:nvCxnSpPr>
      <xdr:spPr>
        <a:xfrm>
          <a:off x="15290800" y="145015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89</xdr:row>
      <xdr:rowOff>104321</xdr:rowOff>
    </xdr:to>
    <xdr:cxnSp macro="">
      <xdr:nvCxnSpPr>
        <xdr:cNvPr id="264" name="直線コネクタ 263"/>
        <xdr:cNvCxnSpPr/>
      </xdr:nvCxnSpPr>
      <xdr:spPr>
        <a:xfrm flipV="1">
          <a:off x="14401800" y="14501586"/>
          <a:ext cx="889000" cy="8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89</xdr:row>
      <xdr:rowOff>138793</xdr:rowOff>
    </xdr:to>
    <xdr:cxnSp macro="">
      <xdr:nvCxnSpPr>
        <xdr:cNvPr id="267" name="直線コネクタ 266"/>
        <xdr:cNvCxnSpPr/>
      </xdr:nvCxnSpPr>
      <xdr:spPr>
        <a:xfrm flipV="1">
          <a:off x="13512800" y="153633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26912</xdr:rowOff>
    </xdr:from>
    <xdr:to>
      <xdr:col>24</xdr:col>
      <xdr:colOff>609600</xdr:colOff>
      <xdr:row>85</xdr:row>
      <xdr:rowOff>128512</xdr:rowOff>
    </xdr:to>
    <xdr:sp macro="" textlink="">
      <xdr:nvSpPr>
        <xdr:cNvPr id="277" name="円/楕円 276"/>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170439</xdr:rowOff>
    </xdr:from>
    <xdr:ext cx="762000" cy="259045"/>
    <xdr:sp macro="" textlink="">
      <xdr:nvSpPr>
        <xdr:cNvPr id="278" name="給与水準   （国との比較）該当値テキスト"/>
        <xdr:cNvSpPr txBox="1"/>
      </xdr:nvSpPr>
      <xdr:spPr>
        <a:xfrm>
          <a:off x="17106900" y="145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9" name="円/楕円 278"/>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80" name="テキスト ボックス 279"/>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48986</xdr:rowOff>
    </xdr:from>
    <xdr:to>
      <xdr:col>22</xdr:col>
      <xdr:colOff>254000</xdr:colOff>
      <xdr:row>84</xdr:row>
      <xdr:rowOff>150586</xdr:rowOff>
    </xdr:to>
    <xdr:sp macro="" textlink="">
      <xdr:nvSpPr>
        <xdr:cNvPr id="281" name="円/楕円 280"/>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160763</xdr:rowOff>
    </xdr:from>
    <xdr:ext cx="762000" cy="259045"/>
    <xdr:sp macro="" textlink="">
      <xdr:nvSpPr>
        <xdr:cNvPr id="282" name="テキスト ボックス 281"/>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83" name="円/楕円 282"/>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84" name="テキスト ボックス 283"/>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5" name="円/楕円 284"/>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28320</xdr:rowOff>
    </xdr:from>
    <xdr:ext cx="762000" cy="259045"/>
    <xdr:sp macro="" textlink="">
      <xdr:nvSpPr>
        <xdr:cNvPr id="286" name="テキスト ボックス 285"/>
        <xdr:cNvSpPr txBox="1"/>
      </xdr:nvSpPr>
      <xdr:spPr>
        <a:xfrm>
          <a:off x="13131800" y="151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ポイント、県平均で</a:t>
          </a:r>
          <a:r>
            <a:rPr kumimoji="1" lang="en-US" altLang="ja-JP" sz="1100">
              <a:solidFill>
                <a:schemeClr val="dk1"/>
              </a:solidFill>
              <a:effectLst/>
              <a:latin typeface="+mn-lt"/>
              <a:ea typeface="+mn-ea"/>
              <a:cs typeface="+mn-cs"/>
            </a:rPr>
            <a:t>0.75</a:t>
          </a:r>
          <a:r>
            <a:rPr kumimoji="1" lang="ja-JP" altLang="ja-JP" sz="1100">
              <a:solidFill>
                <a:schemeClr val="dk1"/>
              </a:solidFill>
              <a:effectLst/>
              <a:latin typeface="+mn-lt"/>
              <a:ea typeface="+mn-ea"/>
              <a:cs typeface="+mn-cs"/>
            </a:rPr>
            <a:t>ポイント下回っている。定員適正化計画に基づき、計画どおり職員数の維持に努めているが、引き続き、再任用制度の活用や庁舎統合（</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予定）等により、職員数の適正な管理を図っていく。また市立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保育園の保育士が職員全体の約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％を占めているため、保育園の統合を早急に検討していく。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128815</xdr:rowOff>
    </xdr:from>
    <xdr:to>
      <xdr:col>24</xdr:col>
      <xdr:colOff>558800</xdr:colOff>
      <xdr:row>60</xdr:row>
      <xdr:rowOff>135709</xdr:rowOff>
    </xdr:to>
    <xdr:cxnSp macro="">
      <xdr:nvCxnSpPr>
        <xdr:cNvPr id="323" name="直線コネクタ 322"/>
        <xdr:cNvCxnSpPr/>
      </xdr:nvCxnSpPr>
      <xdr:spPr>
        <a:xfrm>
          <a:off x="16179800" y="1041581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4"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118473</xdr:rowOff>
    </xdr:from>
    <xdr:to>
      <xdr:col>23</xdr:col>
      <xdr:colOff>406400</xdr:colOff>
      <xdr:row>60</xdr:row>
      <xdr:rowOff>128815</xdr:rowOff>
    </xdr:to>
    <xdr:cxnSp macro="">
      <xdr:nvCxnSpPr>
        <xdr:cNvPr id="326" name="直線コネクタ 325"/>
        <xdr:cNvCxnSpPr/>
      </xdr:nvCxnSpPr>
      <xdr:spPr>
        <a:xfrm>
          <a:off x="15290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8" name="テキスト ボックス 327"/>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118473</xdr:rowOff>
    </xdr:from>
    <xdr:to>
      <xdr:col>22</xdr:col>
      <xdr:colOff>203200</xdr:colOff>
      <xdr:row>60</xdr:row>
      <xdr:rowOff>128815</xdr:rowOff>
    </xdr:to>
    <xdr:cxnSp macro="">
      <xdr:nvCxnSpPr>
        <xdr:cNvPr id="329" name="直線コネクタ 328"/>
        <xdr:cNvCxnSpPr/>
      </xdr:nvCxnSpPr>
      <xdr:spPr>
        <a:xfrm flipV="1">
          <a:off x="14401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31" name="テキスト ボックス 330"/>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128815</xdr:rowOff>
    </xdr:from>
    <xdr:to>
      <xdr:col>21</xdr:col>
      <xdr:colOff>0</xdr:colOff>
      <xdr:row>61</xdr:row>
      <xdr:rowOff>33201</xdr:rowOff>
    </xdr:to>
    <xdr:cxnSp macro="">
      <xdr:nvCxnSpPr>
        <xdr:cNvPr id="332" name="直線コネクタ 331"/>
        <xdr:cNvCxnSpPr/>
      </xdr:nvCxnSpPr>
      <xdr:spPr>
        <a:xfrm flipV="1">
          <a:off x="13512800" y="10415815"/>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4" name="テキスト ボックス 333"/>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6" name="テキスト ボックス 335"/>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84909</xdr:rowOff>
    </xdr:from>
    <xdr:to>
      <xdr:col>24</xdr:col>
      <xdr:colOff>609600</xdr:colOff>
      <xdr:row>61</xdr:row>
      <xdr:rowOff>15059</xdr:rowOff>
    </xdr:to>
    <xdr:sp macro="" textlink="">
      <xdr:nvSpPr>
        <xdr:cNvPr id="342" name="円/楕円 341"/>
        <xdr:cNvSpPr/>
      </xdr:nvSpPr>
      <xdr:spPr>
        <a:xfrm>
          <a:off x="16967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101436</xdr:rowOff>
    </xdr:from>
    <xdr:ext cx="762000" cy="259045"/>
    <xdr:sp macro="" textlink="">
      <xdr:nvSpPr>
        <xdr:cNvPr id="343" name="定員管理の状況該当値テキスト"/>
        <xdr:cNvSpPr txBox="1"/>
      </xdr:nvSpPr>
      <xdr:spPr>
        <a:xfrm>
          <a:off x="171069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78015</xdr:rowOff>
    </xdr:from>
    <xdr:to>
      <xdr:col>23</xdr:col>
      <xdr:colOff>457200</xdr:colOff>
      <xdr:row>61</xdr:row>
      <xdr:rowOff>8165</xdr:rowOff>
    </xdr:to>
    <xdr:sp macro="" textlink="">
      <xdr:nvSpPr>
        <xdr:cNvPr id="344" name="円/楕円 343"/>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18342</xdr:rowOff>
    </xdr:from>
    <xdr:ext cx="736600" cy="259045"/>
    <xdr:sp macro="" textlink="">
      <xdr:nvSpPr>
        <xdr:cNvPr id="345" name="テキスト ボックス 344"/>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67673</xdr:rowOff>
    </xdr:from>
    <xdr:to>
      <xdr:col>22</xdr:col>
      <xdr:colOff>254000</xdr:colOff>
      <xdr:row>60</xdr:row>
      <xdr:rowOff>169273</xdr:rowOff>
    </xdr:to>
    <xdr:sp macro="" textlink="">
      <xdr:nvSpPr>
        <xdr:cNvPr id="346" name="円/楕円 345"/>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47" name="テキスト ボックス 346"/>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78015</xdr:rowOff>
    </xdr:from>
    <xdr:to>
      <xdr:col>21</xdr:col>
      <xdr:colOff>50800</xdr:colOff>
      <xdr:row>61</xdr:row>
      <xdr:rowOff>8165</xdr:rowOff>
    </xdr:to>
    <xdr:sp macro="" textlink="">
      <xdr:nvSpPr>
        <xdr:cNvPr id="348" name="円/楕円 347"/>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18342</xdr:rowOff>
    </xdr:from>
    <xdr:ext cx="762000" cy="259045"/>
    <xdr:sp macro="" textlink="">
      <xdr:nvSpPr>
        <xdr:cNvPr id="349" name="テキスト ボックス 348"/>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153851</xdr:rowOff>
    </xdr:from>
    <xdr:to>
      <xdr:col>19</xdr:col>
      <xdr:colOff>533400</xdr:colOff>
      <xdr:row>61</xdr:row>
      <xdr:rowOff>84001</xdr:rowOff>
    </xdr:to>
    <xdr:sp macro="" textlink="">
      <xdr:nvSpPr>
        <xdr:cNvPr id="350" name="円/楕円 349"/>
        <xdr:cNvSpPr/>
      </xdr:nvSpPr>
      <xdr:spPr>
        <a:xfrm>
          <a:off x="13462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94178</xdr:rowOff>
    </xdr:from>
    <xdr:ext cx="762000" cy="259045"/>
    <xdr:sp macro="" textlink="">
      <xdr:nvSpPr>
        <xdr:cNvPr id="351" name="テキスト ボックス 350"/>
        <xdr:cNvSpPr txBox="1"/>
      </xdr:nvSpPr>
      <xdr:spPr>
        <a:xfrm>
          <a:off x="13131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類似団体と同様、減少傾向で推移しており、</a:t>
          </a:r>
          <a:r>
            <a:rPr lang="ja-JP" altLang="en-US" sz="1100" b="0" i="0" baseline="0">
              <a:solidFill>
                <a:sysClr val="windowText" lastClr="000000"/>
              </a:solidFill>
              <a:effectLst/>
              <a:latin typeface="+mn-lt"/>
              <a:ea typeface="+mn-ea"/>
              <a:cs typeface="+mn-cs"/>
            </a:rPr>
            <a:t>市行財政改革大綱及び実施計画</a:t>
          </a:r>
          <a:r>
            <a:rPr lang="ja-JP" altLang="ja-JP" sz="1100" b="0" i="0" baseline="0">
              <a:solidFill>
                <a:sysClr val="windowText" lastClr="000000"/>
              </a:solidFill>
              <a:effectLst/>
              <a:latin typeface="+mn-lt"/>
              <a:ea typeface="+mn-ea"/>
              <a:cs typeface="+mn-cs"/>
            </a:rPr>
            <a:t>における実質公債費比率の目標値（平成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年度において</a:t>
          </a:r>
          <a:r>
            <a:rPr lang="en-US" altLang="ja-JP" sz="1100" b="0" i="0" baseline="0">
              <a:solidFill>
                <a:sysClr val="windowText" lastClr="000000"/>
              </a:solidFill>
              <a:effectLst/>
              <a:latin typeface="+mn-lt"/>
              <a:ea typeface="+mn-ea"/>
              <a:cs typeface="+mn-cs"/>
            </a:rPr>
            <a:t>15.0</a:t>
          </a:r>
          <a:r>
            <a:rPr lang="ja-JP" altLang="ja-JP" sz="1100" b="0" i="0" baseline="0">
              <a:solidFill>
                <a:sysClr val="windowText" lastClr="000000"/>
              </a:solidFill>
              <a:effectLst/>
              <a:latin typeface="+mn-lt"/>
              <a:ea typeface="+mn-ea"/>
              <a:cs typeface="+mn-cs"/>
            </a:rPr>
            <a:t>％未満）は達成された状況であるが、今後</a:t>
          </a:r>
          <a:r>
            <a:rPr lang="ja-JP" altLang="en-US" sz="1100" b="0" i="0" baseline="0">
              <a:solidFill>
                <a:sysClr val="windowText" lastClr="000000"/>
              </a:solidFill>
              <a:effectLst/>
              <a:latin typeface="+mn-lt"/>
              <a:ea typeface="+mn-ea"/>
              <a:cs typeface="+mn-cs"/>
            </a:rPr>
            <a:t>予定されている市庁舎整備事業</a:t>
          </a:r>
          <a:r>
            <a:rPr lang="ja-JP" altLang="ja-JP" sz="1100" b="0" i="0" baseline="0">
              <a:solidFill>
                <a:sysClr val="windowText" lastClr="000000"/>
              </a:solidFill>
              <a:effectLst/>
              <a:latin typeface="+mn-lt"/>
              <a:ea typeface="+mn-ea"/>
              <a:cs typeface="+mn-cs"/>
            </a:rPr>
            <a:t>等の大型事業</a:t>
          </a:r>
          <a:r>
            <a:rPr lang="ja-JP" altLang="en-US" sz="1100" b="0" i="0" baseline="0">
              <a:solidFill>
                <a:sysClr val="windowText" lastClr="000000"/>
              </a:solidFill>
              <a:effectLst/>
              <a:latin typeface="+mn-lt"/>
              <a:ea typeface="+mn-ea"/>
              <a:cs typeface="+mn-cs"/>
            </a:rPr>
            <a:t>により</a:t>
          </a:r>
          <a:r>
            <a:rPr lang="ja-JP" altLang="ja-JP" sz="1100" b="0" i="0" baseline="0">
              <a:solidFill>
                <a:sysClr val="windowText" lastClr="000000"/>
              </a:solidFill>
              <a:effectLst/>
              <a:latin typeface="+mn-lt"/>
              <a:ea typeface="+mn-ea"/>
              <a:cs typeface="+mn-cs"/>
            </a:rPr>
            <a:t>、地方債残高は今後</a:t>
          </a:r>
          <a:r>
            <a:rPr lang="ja-JP" altLang="en-US" sz="1100" b="0" i="0" baseline="0">
              <a:solidFill>
                <a:sysClr val="windowText" lastClr="000000"/>
              </a:solidFill>
              <a:effectLst/>
              <a:latin typeface="+mn-lt"/>
              <a:ea typeface="+mn-ea"/>
              <a:cs typeface="+mn-cs"/>
            </a:rPr>
            <a:t>数年で</a:t>
          </a:r>
          <a:r>
            <a:rPr lang="ja-JP" altLang="ja-JP" sz="1100" b="0" i="0" baseline="0">
              <a:solidFill>
                <a:sysClr val="windowText" lastClr="000000"/>
              </a:solidFill>
              <a:effectLst/>
              <a:latin typeface="+mn-lt"/>
              <a:ea typeface="+mn-ea"/>
              <a:cs typeface="+mn-cs"/>
            </a:rPr>
            <a:t>ピークを迎えるため、投資事業の実施について投資価値</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費用対効果</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ランニングコストなど、あらゆる視点で分析</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点検を行い、市債発行額の抑制に努める。</a:t>
          </a:r>
          <a:endParaRPr lang="ja-JP" altLang="ja-JP">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156633</xdr:rowOff>
    </xdr:to>
    <xdr:cxnSp macro="">
      <xdr:nvCxnSpPr>
        <xdr:cNvPr id="385" name="直線コネクタ 384"/>
        <xdr:cNvCxnSpPr/>
      </xdr:nvCxnSpPr>
      <xdr:spPr>
        <a:xfrm flipV="1">
          <a:off x="16179800" y="712978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156633</xdr:rowOff>
    </xdr:from>
    <xdr:to>
      <xdr:col>23</xdr:col>
      <xdr:colOff>406400</xdr:colOff>
      <xdr:row>42</xdr:row>
      <xdr:rowOff>41487</xdr:rowOff>
    </xdr:to>
    <xdr:cxnSp macro="">
      <xdr:nvCxnSpPr>
        <xdr:cNvPr id="388" name="直線コネクタ 387"/>
        <xdr:cNvCxnSpPr/>
      </xdr:nvCxnSpPr>
      <xdr:spPr>
        <a:xfrm flipV="1">
          <a:off x="15290800" y="71860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0" name="テキスト ボックス 389"/>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41487</xdr:rowOff>
    </xdr:from>
    <xdr:to>
      <xdr:col>22</xdr:col>
      <xdr:colOff>203200</xdr:colOff>
      <xdr:row>42</xdr:row>
      <xdr:rowOff>89746</xdr:rowOff>
    </xdr:to>
    <xdr:cxnSp macro="">
      <xdr:nvCxnSpPr>
        <xdr:cNvPr id="391" name="直線コネクタ 390"/>
        <xdr:cNvCxnSpPr/>
      </xdr:nvCxnSpPr>
      <xdr:spPr>
        <a:xfrm flipV="1">
          <a:off x="14401800" y="72423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3" name="テキスト ボックス 39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89746</xdr:rowOff>
    </xdr:from>
    <xdr:to>
      <xdr:col>21</xdr:col>
      <xdr:colOff>0</xdr:colOff>
      <xdr:row>42</xdr:row>
      <xdr:rowOff>121920</xdr:rowOff>
    </xdr:to>
    <xdr:cxnSp macro="">
      <xdr:nvCxnSpPr>
        <xdr:cNvPr id="394" name="直線コネクタ 393"/>
        <xdr:cNvCxnSpPr/>
      </xdr:nvCxnSpPr>
      <xdr:spPr>
        <a:xfrm flipV="1">
          <a:off x="13512800" y="72906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8" name="テキスト ボックス 397"/>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4" name="円/楕円 403"/>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5"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105833</xdr:rowOff>
    </xdr:from>
    <xdr:to>
      <xdr:col>23</xdr:col>
      <xdr:colOff>457200</xdr:colOff>
      <xdr:row>42</xdr:row>
      <xdr:rowOff>35983</xdr:rowOff>
    </xdr:to>
    <xdr:sp macro="" textlink="">
      <xdr:nvSpPr>
        <xdr:cNvPr id="406" name="円/楕円 405"/>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20760</xdr:rowOff>
    </xdr:from>
    <xdr:ext cx="736600" cy="259045"/>
    <xdr:sp macro="" textlink="">
      <xdr:nvSpPr>
        <xdr:cNvPr id="407" name="テキスト ボックス 406"/>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162137</xdr:rowOff>
    </xdr:from>
    <xdr:to>
      <xdr:col>22</xdr:col>
      <xdr:colOff>254000</xdr:colOff>
      <xdr:row>42</xdr:row>
      <xdr:rowOff>92287</xdr:rowOff>
    </xdr:to>
    <xdr:sp macro="" textlink="">
      <xdr:nvSpPr>
        <xdr:cNvPr id="408" name="円/楕円 407"/>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77064</xdr:rowOff>
    </xdr:from>
    <xdr:ext cx="762000" cy="259045"/>
    <xdr:sp macro="" textlink="">
      <xdr:nvSpPr>
        <xdr:cNvPr id="409" name="テキスト ボックス 408"/>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38946</xdr:rowOff>
    </xdr:from>
    <xdr:to>
      <xdr:col>21</xdr:col>
      <xdr:colOff>50800</xdr:colOff>
      <xdr:row>42</xdr:row>
      <xdr:rowOff>140546</xdr:rowOff>
    </xdr:to>
    <xdr:sp macro="" textlink="">
      <xdr:nvSpPr>
        <xdr:cNvPr id="410" name="円/楕円 409"/>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125323</xdr:rowOff>
    </xdr:from>
    <xdr:ext cx="762000" cy="259045"/>
    <xdr:sp macro="" textlink="">
      <xdr:nvSpPr>
        <xdr:cNvPr id="411" name="テキスト ボックス 410"/>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12" name="円/楕円 411"/>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13" name="テキスト ボックス 412"/>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類似団体平均を2</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ポイント下回って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前年度と比べ</a:t>
          </a:r>
          <a:r>
            <a:rPr lang="en-US" altLang="ja-JP" sz="1100" b="0" i="0" baseline="0">
              <a:solidFill>
                <a:sysClr val="windowText" lastClr="000000"/>
              </a:solidFill>
              <a:effectLst/>
              <a:latin typeface="+mn-lt"/>
              <a:ea typeface="+mn-ea"/>
              <a:cs typeface="+mn-cs"/>
            </a:rPr>
            <a:t>10.5</a:t>
          </a:r>
          <a:r>
            <a:rPr lang="ja-JP" altLang="en-US" sz="1100" b="0" i="0" baseline="0">
              <a:solidFill>
                <a:sysClr val="windowText" lastClr="000000"/>
              </a:solidFill>
              <a:effectLst/>
              <a:latin typeface="+mn-lt"/>
              <a:ea typeface="+mn-ea"/>
              <a:cs typeface="+mn-cs"/>
            </a:rPr>
            <a:t>ポイントと大幅に減少した</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過去に発行した地方債の償還により、地方債残高が減少したことに加え、分母となる標準財政規模が増加したことが要因である。</a:t>
          </a:r>
          <a:endParaRPr lang="ja-JP" altLang="ja-JP">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将来負担比率は減少傾向にあるものの、今後、合併特例債を活用した新庁舎建設事業等の大型事業が予定されて</a:t>
          </a:r>
          <a:r>
            <a:rPr lang="ja-JP" altLang="en-US" sz="1100" b="0" i="0" baseline="0">
              <a:solidFill>
                <a:sysClr val="windowText" lastClr="000000"/>
              </a:solidFill>
              <a:effectLst/>
              <a:latin typeface="+mn-lt"/>
              <a:ea typeface="+mn-ea"/>
              <a:cs typeface="+mn-cs"/>
            </a:rPr>
            <a:t>おり、地方債残高は増加に転じる見込みであるこ</a:t>
          </a:r>
          <a:r>
            <a:rPr lang="ja-JP" altLang="ja-JP" sz="1100" b="0" i="0" baseline="0">
              <a:solidFill>
                <a:sysClr val="windowText" lastClr="000000"/>
              </a:solidFill>
              <a:effectLst/>
              <a:latin typeface="+mn-lt"/>
              <a:ea typeface="+mn-ea"/>
              <a:cs typeface="+mn-cs"/>
            </a:rPr>
            <a:t>とから、後世への負担が少しでも軽減するよう、事業の平準化・事業費の抑制、基金への積立て等を進め、財政の健全化に努める。</a:t>
          </a:r>
          <a:endParaRPr lang="ja-JP" altLang="ja-JP">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6509</xdr:rowOff>
    </xdr:from>
    <xdr:to>
      <xdr:col>24</xdr:col>
      <xdr:colOff>558800</xdr:colOff>
      <xdr:row>16</xdr:row>
      <xdr:rowOff>69850</xdr:rowOff>
    </xdr:to>
    <xdr:cxnSp macro="">
      <xdr:nvCxnSpPr>
        <xdr:cNvPr id="443" name="直線コネクタ 442"/>
        <xdr:cNvCxnSpPr/>
      </xdr:nvCxnSpPr>
      <xdr:spPr>
        <a:xfrm flipV="1">
          <a:off x="16179800" y="2749709"/>
          <a:ext cx="8382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4"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66230</xdr:rowOff>
    </xdr:from>
    <xdr:to>
      <xdr:col>23</xdr:col>
      <xdr:colOff>406400</xdr:colOff>
      <xdr:row>16</xdr:row>
      <xdr:rowOff>69850</xdr:rowOff>
    </xdr:to>
    <xdr:cxnSp macro="">
      <xdr:nvCxnSpPr>
        <xdr:cNvPr id="446" name="直線コネクタ 445"/>
        <xdr:cNvCxnSpPr/>
      </xdr:nvCxnSpPr>
      <xdr:spPr>
        <a:xfrm>
          <a:off x="15290800" y="280943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59453</xdr:rowOff>
    </xdr:from>
    <xdr:ext cx="736600" cy="259045"/>
    <xdr:sp macro="" textlink="">
      <xdr:nvSpPr>
        <xdr:cNvPr id="448" name="テキスト ボックス 447"/>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66230</xdr:rowOff>
    </xdr:from>
    <xdr:to>
      <xdr:col>22</xdr:col>
      <xdr:colOff>203200</xdr:colOff>
      <xdr:row>16</xdr:row>
      <xdr:rowOff>133795</xdr:rowOff>
    </xdr:to>
    <xdr:cxnSp macro="">
      <xdr:nvCxnSpPr>
        <xdr:cNvPr id="449" name="直線コネクタ 448"/>
        <xdr:cNvCxnSpPr/>
      </xdr:nvCxnSpPr>
      <xdr:spPr>
        <a:xfrm flipV="1">
          <a:off x="14401800" y="2809430"/>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51" name="テキスト ボックス 450"/>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133795</xdr:rowOff>
    </xdr:from>
    <xdr:to>
      <xdr:col>21</xdr:col>
      <xdr:colOff>0</xdr:colOff>
      <xdr:row>17</xdr:row>
      <xdr:rowOff>42577</xdr:rowOff>
    </xdr:to>
    <xdr:cxnSp macro="">
      <xdr:nvCxnSpPr>
        <xdr:cNvPr id="452" name="直線コネクタ 451"/>
        <xdr:cNvCxnSpPr/>
      </xdr:nvCxnSpPr>
      <xdr:spPr>
        <a:xfrm flipV="1">
          <a:off x="13512800" y="2876995"/>
          <a:ext cx="889000" cy="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54" name="テキスト ボックス 453"/>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6" name="テキスト ボックス 455"/>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127159</xdr:rowOff>
    </xdr:from>
    <xdr:to>
      <xdr:col>24</xdr:col>
      <xdr:colOff>609600</xdr:colOff>
      <xdr:row>16</xdr:row>
      <xdr:rowOff>57309</xdr:rowOff>
    </xdr:to>
    <xdr:sp macro="" textlink="">
      <xdr:nvSpPr>
        <xdr:cNvPr id="462" name="円/楕円 461"/>
        <xdr:cNvSpPr/>
      </xdr:nvSpPr>
      <xdr:spPr>
        <a:xfrm>
          <a:off x="16967200" y="26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143686</xdr:rowOff>
    </xdr:from>
    <xdr:ext cx="762000" cy="259045"/>
    <xdr:sp macro="" textlink="">
      <xdr:nvSpPr>
        <xdr:cNvPr id="463" name="将来負担の状況該当値テキスト"/>
        <xdr:cNvSpPr txBox="1"/>
      </xdr:nvSpPr>
      <xdr:spPr>
        <a:xfrm>
          <a:off x="17106900" y="254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19050</xdr:rowOff>
    </xdr:from>
    <xdr:to>
      <xdr:col>23</xdr:col>
      <xdr:colOff>457200</xdr:colOff>
      <xdr:row>16</xdr:row>
      <xdr:rowOff>120650</xdr:rowOff>
    </xdr:to>
    <xdr:sp macro="" textlink="">
      <xdr:nvSpPr>
        <xdr:cNvPr id="464" name="円/楕円 463"/>
        <xdr:cNvSpPr/>
      </xdr:nvSpPr>
      <xdr:spPr>
        <a:xfrm>
          <a:off x="16129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130827</xdr:rowOff>
    </xdr:from>
    <xdr:ext cx="736600" cy="259045"/>
    <xdr:sp macro="" textlink="">
      <xdr:nvSpPr>
        <xdr:cNvPr id="465" name="テキスト ボックス 464"/>
        <xdr:cNvSpPr txBox="1"/>
      </xdr:nvSpPr>
      <xdr:spPr>
        <a:xfrm>
          <a:off x="15798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15430</xdr:rowOff>
    </xdr:from>
    <xdr:to>
      <xdr:col>22</xdr:col>
      <xdr:colOff>254000</xdr:colOff>
      <xdr:row>16</xdr:row>
      <xdr:rowOff>117030</xdr:rowOff>
    </xdr:to>
    <xdr:sp macro="" textlink="">
      <xdr:nvSpPr>
        <xdr:cNvPr id="466" name="円/楕円 465"/>
        <xdr:cNvSpPr/>
      </xdr:nvSpPr>
      <xdr:spPr>
        <a:xfrm>
          <a:off x="15240000" y="27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127207</xdr:rowOff>
    </xdr:from>
    <xdr:ext cx="762000" cy="259045"/>
    <xdr:sp macro="" textlink="">
      <xdr:nvSpPr>
        <xdr:cNvPr id="467" name="テキスト ボックス 466"/>
        <xdr:cNvSpPr txBox="1"/>
      </xdr:nvSpPr>
      <xdr:spPr>
        <a:xfrm>
          <a:off x="14909800" y="252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82995</xdr:rowOff>
    </xdr:from>
    <xdr:to>
      <xdr:col>21</xdr:col>
      <xdr:colOff>50800</xdr:colOff>
      <xdr:row>17</xdr:row>
      <xdr:rowOff>13145</xdr:rowOff>
    </xdr:to>
    <xdr:sp macro="" textlink="">
      <xdr:nvSpPr>
        <xdr:cNvPr id="468" name="円/楕円 467"/>
        <xdr:cNvSpPr/>
      </xdr:nvSpPr>
      <xdr:spPr>
        <a:xfrm>
          <a:off x="14351000" y="28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23322</xdr:rowOff>
    </xdr:from>
    <xdr:ext cx="762000" cy="259045"/>
    <xdr:sp macro="" textlink="">
      <xdr:nvSpPr>
        <xdr:cNvPr id="469" name="テキスト ボックス 468"/>
        <xdr:cNvSpPr txBox="1"/>
      </xdr:nvSpPr>
      <xdr:spPr>
        <a:xfrm>
          <a:off x="14020800" y="259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163227</xdr:rowOff>
    </xdr:from>
    <xdr:to>
      <xdr:col>19</xdr:col>
      <xdr:colOff>533400</xdr:colOff>
      <xdr:row>17</xdr:row>
      <xdr:rowOff>93377</xdr:rowOff>
    </xdr:to>
    <xdr:sp macro="" textlink="">
      <xdr:nvSpPr>
        <xdr:cNvPr id="470" name="円/楕円 469"/>
        <xdr:cNvSpPr/>
      </xdr:nvSpPr>
      <xdr:spPr>
        <a:xfrm>
          <a:off x="13462000" y="29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103554</xdr:rowOff>
    </xdr:from>
    <xdr:ext cx="762000" cy="259045"/>
    <xdr:sp macro="" textlink="">
      <xdr:nvSpPr>
        <xdr:cNvPr id="471" name="テキスト ボックス 470"/>
        <xdr:cNvSpPr txBox="1"/>
      </xdr:nvSpPr>
      <xdr:spPr>
        <a:xfrm>
          <a:off x="13131800" y="267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30,977
29,621
31.69
13,313,348
11,950,984
1,264,504
8,364,172
13,466,913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対前年</a:t>
          </a:r>
          <a:r>
            <a:rPr kumimoji="1" lang="ja-JP" altLang="en-US" sz="1100">
              <a:solidFill>
                <a:sysClr val="windowText" lastClr="000000"/>
              </a:solidFill>
              <a:effectLst/>
              <a:latin typeface="+mn-lt"/>
              <a:ea typeface="+mn-ea"/>
              <a:cs typeface="+mn-cs"/>
            </a:rPr>
            <a:t>度</a:t>
          </a:r>
          <a:r>
            <a:rPr kumimoji="1" lang="ja-JP" altLang="ja-JP" sz="1100">
              <a:solidFill>
                <a:sysClr val="windowText" lastClr="000000"/>
              </a:solidFill>
              <a:effectLst/>
              <a:latin typeface="+mn-lt"/>
              <a:ea typeface="+mn-ea"/>
              <a:cs typeface="+mn-cs"/>
            </a:rPr>
            <a:t>比で</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、類似団体平均と比較して</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ポイント、県平均で</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ポイント下回った</a:t>
          </a:r>
          <a:r>
            <a:rPr kumimoji="1" lang="ja-JP" altLang="en-US" sz="110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減少の要因は、経常的な一般財源</a:t>
          </a:r>
          <a:r>
            <a:rPr lang="ja-JP" altLang="en-US" sz="1100" b="0" i="0" baseline="0">
              <a:solidFill>
                <a:schemeClr val="dk1"/>
              </a:solidFill>
              <a:effectLst/>
              <a:latin typeface="+mn-lt"/>
              <a:ea typeface="+mn-ea"/>
              <a:cs typeface="+mn-cs"/>
            </a:rPr>
            <a:t>の総額</a:t>
          </a:r>
          <a:r>
            <a:rPr lang="ja-JP" altLang="ja-JP" sz="1100" b="0" i="0" baseline="0">
              <a:solidFill>
                <a:schemeClr val="dk1"/>
              </a:solidFill>
              <a:effectLst/>
              <a:latin typeface="+mn-lt"/>
              <a:ea typeface="+mn-ea"/>
              <a:cs typeface="+mn-cs"/>
            </a:rPr>
            <a:t>が増加したことによるもので、</a:t>
          </a:r>
          <a:r>
            <a:rPr lang="ja-JP" altLang="en-US" sz="1100" b="0" i="0" baseline="0">
              <a:solidFill>
                <a:schemeClr val="dk1"/>
              </a:solidFill>
              <a:effectLst/>
              <a:latin typeface="+mn-lt"/>
              <a:ea typeface="+mn-ea"/>
              <a:cs typeface="+mn-cs"/>
            </a:rPr>
            <a:t>人件費</a:t>
          </a:r>
          <a:r>
            <a:rPr lang="ja-JP" altLang="ja-JP" sz="1100" b="0" i="0" baseline="0">
              <a:solidFill>
                <a:schemeClr val="dk1"/>
              </a:solidFill>
              <a:effectLst/>
              <a:latin typeface="+mn-lt"/>
              <a:ea typeface="+mn-ea"/>
              <a:cs typeface="+mn-cs"/>
            </a:rPr>
            <a:t>の支出額は増加している。</a:t>
          </a:r>
          <a:r>
            <a:rPr kumimoji="1" lang="ja-JP" altLang="ja-JP" sz="1100">
              <a:solidFill>
                <a:sysClr val="windowText" lastClr="000000"/>
              </a:solidFill>
              <a:effectLst/>
              <a:latin typeface="+mn-lt"/>
              <a:ea typeface="+mn-ea"/>
              <a:cs typeface="+mn-cs"/>
            </a:rPr>
            <a:t>今後も、</a:t>
          </a:r>
          <a:r>
            <a:rPr kumimoji="1" lang="ja-JP" altLang="ja-JP" sz="1100">
              <a:solidFill>
                <a:schemeClr val="dk1"/>
              </a:solidFill>
              <a:effectLst/>
              <a:latin typeface="+mn-lt"/>
              <a:ea typeface="+mn-ea"/>
              <a:cs typeface="+mn-cs"/>
            </a:rPr>
            <a:t>引き続き定員の適正化や時間外手当の縮減により、人件費の抑制を図っていく。</a:t>
          </a:r>
          <a:endParaRPr lang="ja-JP" altLang="ja-JP" sz="1400">
            <a:effectLst/>
          </a:endParaRPr>
        </a:p>
        <a:p>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3556</xdr:rowOff>
    </xdr:to>
    <xdr:cxnSp macro="">
      <xdr:nvCxnSpPr>
        <xdr:cNvPr id="64" name="直線コネクタ 63"/>
        <xdr:cNvCxnSpPr/>
      </xdr:nvCxnSpPr>
      <xdr:spPr>
        <a:xfrm flipV="1">
          <a:off x="3987800" y="6139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110998</xdr:rowOff>
    </xdr:from>
    <xdr:to>
      <xdr:col>5</xdr:col>
      <xdr:colOff>549275</xdr:colOff>
      <xdr:row>36</xdr:row>
      <xdr:rowOff>3556</xdr:rowOff>
    </xdr:to>
    <xdr:cxnSp macro="">
      <xdr:nvCxnSpPr>
        <xdr:cNvPr id="67" name="直線コネクタ 66"/>
        <xdr:cNvCxnSpPr/>
      </xdr:nvCxnSpPr>
      <xdr:spPr>
        <a:xfrm>
          <a:off x="3098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110998</xdr:rowOff>
    </xdr:from>
    <xdr:to>
      <xdr:col>4</xdr:col>
      <xdr:colOff>346075</xdr:colOff>
      <xdr:row>36</xdr:row>
      <xdr:rowOff>76708</xdr:rowOff>
    </xdr:to>
    <xdr:cxnSp macro="">
      <xdr:nvCxnSpPr>
        <xdr:cNvPr id="70" name="直線コネクタ 69"/>
        <xdr:cNvCxnSpPr/>
      </xdr:nvCxnSpPr>
      <xdr:spPr>
        <a:xfrm flipV="1">
          <a:off x="2209800" y="61117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76708</xdr:rowOff>
    </xdr:to>
    <xdr:cxnSp macro="">
      <xdr:nvCxnSpPr>
        <xdr:cNvPr id="73" name="直線コネクタ 72"/>
        <xdr:cNvCxnSpPr/>
      </xdr:nvCxnSpPr>
      <xdr:spPr>
        <a:xfrm>
          <a:off x="1320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3" name="円/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124206</xdr:rowOff>
    </xdr:from>
    <xdr:to>
      <xdr:col>5</xdr:col>
      <xdr:colOff>600075</xdr:colOff>
      <xdr:row>36</xdr:row>
      <xdr:rowOff>54356</xdr:rowOff>
    </xdr:to>
    <xdr:sp macro="" textlink="">
      <xdr:nvSpPr>
        <xdr:cNvPr id="85" name="円/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64533</xdr:rowOff>
    </xdr:from>
    <xdr:ext cx="736600" cy="259045"/>
    <xdr:sp macro="" textlink="">
      <xdr:nvSpPr>
        <xdr:cNvPr id="86" name="テキスト ボックス 85"/>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60198</xdr:rowOff>
    </xdr:from>
    <xdr:to>
      <xdr:col>4</xdr:col>
      <xdr:colOff>396875</xdr:colOff>
      <xdr:row>35</xdr:row>
      <xdr:rowOff>161798</xdr:rowOff>
    </xdr:to>
    <xdr:sp macro="" textlink="">
      <xdr:nvSpPr>
        <xdr:cNvPr id="87" name="円/楕円 86"/>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525</xdr:rowOff>
    </xdr:from>
    <xdr:ext cx="762000" cy="259045"/>
    <xdr:sp macro="" textlink="">
      <xdr:nvSpPr>
        <xdr:cNvPr id="88" name="テキスト ボックス 87"/>
        <xdr:cNvSpPr txBox="1"/>
      </xdr:nvSpPr>
      <xdr:spPr>
        <a:xfrm>
          <a:off x="2717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9" name="円/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160782</xdr:rowOff>
    </xdr:from>
    <xdr:to>
      <xdr:col>1</xdr:col>
      <xdr:colOff>676275</xdr:colOff>
      <xdr:row>36</xdr:row>
      <xdr:rowOff>90932</xdr:rowOff>
    </xdr:to>
    <xdr:sp macro="" textlink="">
      <xdr:nvSpPr>
        <xdr:cNvPr id="91" name="円/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effectLst/>
              <a:latin typeface="+mn-lt"/>
              <a:ea typeface="+mn-ea"/>
              <a:cs typeface="+mn-cs"/>
            </a:rPr>
            <a:t>対前年度比で</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下回り</a:t>
          </a:r>
          <a:r>
            <a:rPr kumimoji="1" lang="ja-JP" altLang="ja-JP" sz="1100">
              <a:solidFill>
                <a:sysClr val="windowText" lastClr="000000"/>
              </a:solidFill>
              <a:effectLst/>
              <a:latin typeface="+mn-lt"/>
              <a:ea typeface="+mn-ea"/>
              <a:cs typeface="+mn-cs"/>
            </a:rPr>
            <a:t>、類似団体平均と比較して</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県平均</a:t>
          </a:r>
          <a:r>
            <a:rPr kumimoji="1" lang="ja-JP" altLang="en-US"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回った。</a:t>
          </a:r>
          <a:r>
            <a:rPr kumimoji="1" lang="ja-JP" altLang="en-US" sz="1100">
              <a:solidFill>
                <a:sysClr val="windowText" lastClr="000000"/>
              </a:solidFill>
              <a:effectLst/>
              <a:latin typeface="+mn-lt"/>
              <a:ea typeface="+mn-ea"/>
              <a:cs typeface="+mn-cs"/>
            </a:rPr>
            <a:t>経常的な物件費の支出はわずかに減ったが、経常収支比率の</a:t>
          </a:r>
          <a:r>
            <a:rPr lang="ja-JP" altLang="ja-JP" sz="1100" b="0" i="0" baseline="0">
              <a:solidFill>
                <a:sysClr val="windowText" lastClr="000000"/>
              </a:solidFill>
              <a:effectLst/>
              <a:latin typeface="+mn-lt"/>
              <a:ea typeface="+mn-ea"/>
              <a:cs typeface="+mn-cs"/>
            </a:rPr>
            <a:t>減少の</a:t>
          </a:r>
          <a:r>
            <a:rPr lang="ja-JP" altLang="en-US" sz="1100" b="0" i="0" baseline="0">
              <a:solidFill>
                <a:sysClr val="windowText" lastClr="000000"/>
              </a:solidFill>
              <a:effectLst/>
              <a:latin typeface="+mn-lt"/>
              <a:ea typeface="+mn-ea"/>
              <a:cs typeface="+mn-cs"/>
            </a:rPr>
            <a:t>主な</a:t>
          </a:r>
          <a:r>
            <a:rPr lang="ja-JP" altLang="ja-JP" sz="1100" b="0" i="0" baseline="0">
              <a:solidFill>
                <a:sysClr val="windowText" lastClr="000000"/>
              </a:solidFill>
              <a:effectLst/>
              <a:latin typeface="+mn-lt"/>
              <a:ea typeface="+mn-ea"/>
              <a:cs typeface="+mn-cs"/>
            </a:rPr>
            <a:t>要因は、経常的な一般財源</a:t>
          </a:r>
          <a:r>
            <a:rPr lang="ja-JP" altLang="en-US" sz="1100" b="0" i="0" baseline="0">
              <a:solidFill>
                <a:sysClr val="windowText" lastClr="000000"/>
              </a:solidFill>
              <a:effectLst/>
              <a:latin typeface="+mn-lt"/>
              <a:ea typeface="+mn-ea"/>
              <a:cs typeface="+mn-cs"/>
            </a:rPr>
            <a:t>の総額</a:t>
          </a:r>
          <a:r>
            <a:rPr lang="ja-JP" altLang="ja-JP" sz="1100" b="0" i="0" baseline="0">
              <a:solidFill>
                <a:sysClr val="windowText" lastClr="000000"/>
              </a:solidFill>
              <a:effectLst/>
              <a:latin typeface="+mn-lt"/>
              <a:ea typeface="+mn-ea"/>
              <a:cs typeface="+mn-cs"/>
            </a:rPr>
            <a:t>が増加したことによるもので</a:t>
          </a:r>
          <a:r>
            <a:rPr lang="ja-JP" altLang="en-US" sz="1100" b="0" i="0" baseline="0">
              <a:solidFill>
                <a:sysClr val="windowText" lastClr="000000"/>
              </a:solidFill>
              <a:effectLst/>
              <a:latin typeface="+mn-lt"/>
              <a:ea typeface="+mn-ea"/>
              <a:cs typeface="+mn-cs"/>
            </a:rPr>
            <a:t>ある。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類似団体平均・県平均とも上回る数値となっており、</a:t>
          </a:r>
          <a:r>
            <a:rPr lang="ja-JP" altLang="ja-JP" sz="1100" b="0" i="0" baseline="0">
              <a:solidFill>
                <a:sysClr val="windowText" lastClr="000000"/>
              </a:solidFill>
              <a:effectLst/>
              <a:latin typeface="+mn-lt"/>
              <a:ea typeface="+mn-ea"/>
              <a:cs typeface="+mn-cs"/>
            </a:rPr>
            <a:t>財政規模に見合った公共施設の運営</a:t>
          </a:r>
          <a:r>
            <a:rPr lang="ja-JP" altLang="en-US" sz="1100" b="0" i="0" baseline="0">
              <a:solidFill>
                <a:sysClr val="windowText" lastClr="000000"/>
              </a:solidFill>
              <a:effectLst/>
              <a:latin typeface="+mn-lt"/>
              <a:ea typeface="+mn-ea"/>
              <a:cs typeface="+mn-cs"/>
            </a:rPr>
            <a:t>を図るため</a:t>
          </a:r>
          <a:r>
            <a:rPr lang="ja-JP" altLang="ja-JP" sz="1100" b="0" i="0" baseline="0">
              <a:solidFill>
                <a:sysClr val="windowText" lastClr="000000"/>
              </a:solidFill>
              <a:effectLst/>
              <a:latin typeface="+mn-lt"/>
              <a:ea typeface="+mn-ea"/>
              <a:cs typeface="+mn-cs"/>
            </a:rPr>
            <a:t>、市役所庁舎の統合、給食センターの建設、類似施設の整理・統合や民間委託などあらゆる方策を計画的に実施し、物件費の抑制に努める。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45357</xdr:rowOff>
    </xdr:from>
    <xdr:to>
      <xdr:col>24</xdr:col>
      <xdr:colOff>31750</xdr:colOff>
      <xdr:row>16</xdr:row>
      <xdr:rowOff>132443</xdr:rowOff>
    </xdr:to>
    <xdr:cxnSp macro="">
      <xdr:nvCxnSpPr>
        <xdr:cNvPr id="127" name="直線コネクタ 126"/>
        <xdr:cNvCxnSpPr/>
      </xdr:nvCxnSpPr>
      <xdr:spPr>
        <a:xfrm flipV="1">
          <a:off x="15671800" y="2788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67129</xdr:rowOff>
    </xdr:from>
    <xdr:to>
      <xdr:col>22</xdr:col>
      <xdr:colOff>565150</xdr:colOff>
      <xdr:row>16</xdr:row>
      <xdr:rowOff>132443</xdr:rowOff>
    </xdr:to>
    <xdr:cxnSp macro="">
      <xdr:nvCxnSpPr>
        <xdr:cNvPr id="130" name="直線コネクタ 129"/>
        <xdr:cNvCxnSpPr/>
      </xdr:nvCxnSpPr>
      <xdr:spPr>
        <a:xfrm>
          <a:off x="14782800" y="28103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56243</xdr:rowOff>
    </xdr:from>
    <xdr:to>
      <xdr:col>21</xdr:col>
      <xdr:colOff>361950</xdr:colOff>
      <xdr:row>16</xdr:row>
      <xdr:rowOff>67129</xdr:rowOff>
    </xdr:to>
    <xdr:cxnSp macro="">
      <xdr:nvCxnSpPr>
        <xdr:cNvPr id="133" name="直線コネクタ 132"/>
        <xdr:cNvCxnSpPr/>
      </xdr:nvCxnSpPr>
      <xdr:spPr>
        <a:xfrm>
          <a:off x="13893800" y="2799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16</xdr:row>
      <xdr:rowOff>56243</xdr:rowOff>
    </xdr:to>
    <xdr:cxnSp macro="">
      <xdr:nvCxnSpPr>
        <xdr:cNvPr id="136" name="直線コネクタ 135"/>
        <xdr:cNvCxnSpPr/>
      </xdr:nvCxnSpPr>
      <xdr:spPr>
        <a:xfrm>
          <a:off x="13004800" y="26579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6" name="円/楕円 145"/>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138084</xdr:rowOff>
    </xdr:from>
    <xdr:ext cx="762000" cy="259045"/>
    <xdr:sp macro="" textlink="">
      <xdr:nvSpPr>
        <xdr:cNvPr id="147" name="物件費該当値テキスト"/>
        <xdr:cNvSpPr txBox="1"/>
      </xdr:nvSpPr>
      <xdr:spPr>
        <a:xfrm>
          <a:off x="165989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48" name="円/楕円 147"/>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49" name="テキスト ボックス 148"/>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16329</xdr:rowOff>
    </xdr:from>
    <xdr:to>
      <xdr:col>21</xdr:col>
      <xdr:colOff>412750</xdr:colOff>
      <xdr:row>16</xdr:row>
      <xdr:rowOff>117929</xdr:rowOff>
    </xdr:to>
    <xdr:sp macro="" textlink="">
      <xdr:nvSpPr>
        <xdr:cNvPr id="150" name="円/楕円 149"/>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51" name="テキスト ボックス 150"/>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5443</xdr:rowOff>
    </xdr:from>
    <xdr:to>
      <xdr:col>20</xdr:col>
      <xdr:colOff>209550</xdr:colOff>
      <xdr:row>16</xdr:row>
      <xdr:rowOff>107043</xdr:rowOff>
    </xdr:to>
    <xdr:sp macro="" textlink="">
      <xdr:nvSpPr>
        <xdr:cNvPr id="152" name="円/楕円 151"/>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53" name="テキスト ボックス 152"/>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4" name="円/楕円 153"/>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121756</xdr:rowOff>
    </xdr:from>
    <xdr:ext cx="762000" cy="259045"/>
    <xdr:sp macro="" textlink="">
      <xdr:nvSpPr>
        <xdr:cNvPr id="155" name="テキスト ボックス 154"/>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対</a:t>
          </a:r>
          <a:r>
            <a:rPr lang="ja-JP" altLang="ja-JP" sz="1100" b="0" i="0" baseline="0">
              <a:solidFill>
                <a:sysClr val="windowText" lastClr="000000"/>
              </a:solidFill>
              <a:effectLst/>
              <a:latin typeface="+mn-lt"/>
              <a:ea typeface="+mn-ea"/>
              <a:cs typeface="+mn-cs"/>
            </a:rPr>
            <a:t>前年度比で</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下回り、</a:t>
          </a:r>
          <a:r>
            <a:rPr lang="ja-JP" altLang="ja-JP" sz="1100" b="0" i="0" baseline="0">
              <a:solidFill>
                <a:sysClr val="windowText" lastClr="000000"/>
              </a:solidFill>
              <a:effectLst/>
              <a:latin typeface="+mn-lt"/>
              <a:ea typeface="+mn-ea"/>
              <a:cs typeface="+mn-cs"/>
            </a:rPr>
            <a:t>類似団体</a:t>
          </a:r>
          <a:r>
            <a:rPr lang="ja-JP" altLang="en-US" sz="1100" b="0" i="0" baseline="0">
              <a:solidFill>
                <a:sysClr val="windowText" lastClr="000000"/>
              </a:solidFill>
              <a:effectLst/>
              <a:latin typeface="+mn-lt"/>
              <a:ea typeface="+mn-ea"/>
              <a:cs typeface="+mn-cs"/>
            </a:rPr>
            <a:t>平均・県平均と比較していずれも</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ポイント下回った</a:t>
          </a:r>
          <a:r>
            <a:rPr lang="ja-JP" altLang="en-US" sz="1100" b="0" i="0" baseline="0">
              <a:solidFill>
                <a:sysClr val="windowText" lastClr="000000"/>
              </a:solidFill>
              <a:effectLst/>
              <a:latin typeface="+mn-lt"/>
              <a:ea typeface="+mn-ea"/>
              <a:cs typeface="+mn-cs"/>
            </a:rPr>
            <a:t>。減少の要因は、経常的な一般財源の総額が増加したことによるもので、扶助費の支出額は増加している。障害者</a:t>
          </a:r>
          <a:r>
            <a:rPr lang="ja-JP" altLang="ja-JP" sz="1100" b="0" i="0" baseline="0">
              <a:solidFill>
                <a:sysClr val="windowText" lastClr="000000"/>
              </a:solidFill>
              <a:effectLst/>
              <a:latin typeface="+mn-lt"/>
              <a:ea typeface="+mn-ea"/>
              <a:cs typeface="+mn-cs"/>
            </a:rPr>
            <a:t>介護給付費</a:t>
          </a:r>
          <a:r>
            <a:rPr lang="ja-JP" altLang="en-US" sz="1100" b="0" i="0" baseline="0">
              <a:solidFill>
                <a:sysClr val="windowText" lastClr="000000"/>
              </a:solidFill>
              <a:effectLst/>
              <a:latin typeface="+mn-lt"/>
              <a:ea typeface="+mn-ea"/>
              <a:cs typeface="+mn-cs"/>
            </a:rPr>
            <a:t>などを</a:t>
          </a:r>
          <a:r>
            <a:rPr lang="ja-JP" altLang="ja-JP" sz="1100" b="0" i="0" baseline="0">
              <a:solidFill>
                <a:sysClr val="windowText" lastClr="000000"/>
              </a:solidFill>
              <a:effectLst/>
              <a:latin typeface="+mn-lt"/>
              <a:ea typeface="+mn-ea"/>
              <a:cs typeface="+mn-cs"/>
            </a:rPr>
            <a:t>中心に扶助費の支出額及びこれに要する一般財源は年々増加しており、市財政を圧迫する要因となっている。就労支援員を配置するなど、増加に歯止めをかける対策を実施</a:t>
          </a:r>
          <a:r>
            <a:rPr lang="ja-JP" altLang="en-US" sz="1100" b="0" i="0" baseline="0">
              <a:solidFill>
                <a:sysClr val="windowText" lastClr="000000"/>
              </a:solidFill>
              <a:effectLst/>
              <a:latin typeface="+mn-lt"/>
              <a:ea typeface="+mn-ea"/>
              <a:cs typeface="+mn-cs"/>
            </a:rPr>
            <a:t>す</a:t>
          </a:r>
          <a:r>
            <a:rPr lang="ja-JP" altLang="ja-JP" sz="1100" b="0" i="0" baseline="0">
              <a:solidFill>
                <a:sysClr val="windowText" lastClr="000000"/>
              </a:solidFill>
              <a:effectLst/>
              <a:latin typeface="+mn-lt"/>
              <a:ea typeface="+mn-ea"/>
              <a:cs typeface="+mn-cs"/>
            </a:rPr>
            <a:t>る</a:t>
          </a:r>
          <a:r>
            <a:rPr lang="ja-JP" altLang="en-US" sz="1100" b="0" i="0" baseline="0">
              <a:solidFill>
                <a:sysClr val="windowText" lastClr="000000"/>
              </a:solidFill>
              <a:effectLst/>
              <a:latin typeface="+mn-lt"/>
              <a:ea typeface="+mn-ea"/>
              <a:cs typeface="+mn-cs"/>
            </a:rPr>
            <a:t>とともに、他の経費を削減し、経常経費の抑制に努める。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97065</xdr:rowOff>
    </xdr:to>
    <xdr:cxnSp macro="">
      <xdr:nvCxnSpPr>
        <xdr:cNvPr id="190" name="直線コネクタ 189"/>
        <xdr:cNvCxnSpPr/>
      </xdr:nvCxnSpPr>
      <xdr:spPr>
        <a:xfrm flipV="1">
          <a:off x="3987800" y="94179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170543</xdr:rowOff>
    </xdr:from>
    <xdr:to>
      <xdr:col>5</xdr:col>
      <xdr:colOff>549275</xdr:colOff>
      <xdr:row>55</xdr:row>
      <xdr:rowOff>97065</xdr:rowOff>
    </xdr:to>
    <xdr:cxnSp macro="">
      <xdr:nvCxnSpPr>
        <xdr:cNvPr id="193" name="直線コネクタ 192"/>
        <xdr:cNvCxnSpPr/>
      </xdr:nvCxnSpPr>
      <xdr:spPr>
        <a:xfrm>
          <a:off x="3098800" y="9428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170543</xdr:rowOff>
    </xdr:from>
    <xdr:to>
      <xdr:col>4</xdr:col>
      <xdr:colOff>346075</xdr:colOff>
      <xdr:row>55</xdr:row>
      <xdr:rowOff>75293</xdr:rowOff>
    </xdr:to>
    <xdr:cxnSp macro="">
      <xdr:nvCxnSpPr>
        <xdr:cNvPr id="196" name="直線コネクタ 195"/>
        <xdr:cNvCxnSpPr/>
      </xdr:nvCxnSpPr>
      <xdr:spPr>
        <a:xfrm flipV="1">
          <a:off x="2209800" y="9428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55</xdr:row>
      <xdr:rowOff>75293</xdr:rowOff>
    </xdr:to>
    <xdr:cxnSp macro="">
      <xdr:nvCxnSpPr>
        <xdr:cNvPr id="199" name="直線コネクタ 198"/>
        <xdr:cNvCxnSpPr/>
      </xdr:nvCxnSpPr>
      <xdr:spPr>
        <a:xfrm>
          <a:off x="1320800" y="9428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46265</xdr:rowOff>
    </xdr:from>
    <xdr:to>
      <xdr:col>5</xdr:col>
      <xdr:colOff>600075</xdr:colOff>
      <xdr:row>55</xdr:row>
      <xdr:rowOff>147865</xdr:rowOff>
    </xdr:to>
    <xdr:sp macro="" textlink="">
      <xdr:nvSpPr>
        <xdr:cNvPr id="211" name="円/楕円 210"/>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158042</xdr:rowOff>
    </xdr:from>
    <xdr:ext cx="736600" cy="259045"/>
    <xdr:sp macro="" textlink="">
      <xdr:nvSpPr>
        <xdr:cNvPr id="212" name="テキスト ボックス 211"/>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3" name="円/楕円 212"/>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4" name="テキスト ボックス 213"/>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24493</xdr:rowOff>
    </xdr:from>
    <xdr:to>
      <xdr:col>3</xdr:col>
      <xdr:colOff>193675</xdr:colOff>
      <xdr:row>55</xdr:row>
      <xdr:rowOff>126093</xdr:rowOff>
    </xdr:to>
    <xdr:sp macro="" textlink="">
      <xdr:nvSpPr>
        <xdr:cNvPr id="215" name="円/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136270</xdr:rowOff>
    </xdr:from>
    <xdr:ext cx="762000" cy="259045"/>
    <xdr:sp macro="" textlink="">
      <xdr:nvSpPr>
        <xdr:cNvPr id="216" name="テキスト ボックス 215"/>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119743</xdr:rowOff>
    </xdr:from>
    <xdr:to>
      <xdr:col>1</xdr:col>
      <xdr:colOff>676275</xdr:colOff>
      <xdr:row>55</xdr:row>
      <xdr:rowOff>49893</xdr:rowOff>
    </xdr:to>
    <xdr:sp macro="" textlink="">
      <xdr:nvSpPr>
        <xdr:cNvPr id="217" name="円/楕円 216"/>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60070</xdr:rowOff>
    </xdr:from>
    <xdr:ext cx="762000" cy="259045"/>
    <xdr:sp macro="" textlink="">
      <xdr:nvSpPr>
        <xdr:cNvPr id="218" name="テキスト ボックス 217"/>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対前年度比で</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類似団体平均に対して</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下回った。</a:t>
          </a:r>
          <a:r>
            <a:rPr lang="ja-JP" altLang="ja-JP" sz="1100" b="0" i="0" baseline="0">
              <a:solidFill>
                <a:sysClr val="windowText" lastClr="000000"/>
              </a:solidFill>
              <a:effectLst/>
              <a:latin typeface="+mn-lt"/>
              <a:ea typeface="+mn-ea"/>
              <a:cs typeface="+mn-cs"/>
            </a:rPr>
            <a:t>減少の要因は経常的な一般財源</a:t>
          </a:r>
          <a:r>
            <a:rPr lang="ja-JP" altLang="en-US" sz="1100" b="0" i="0" baseline="0">
              <a:solidFill>
                <a:sysClr val="windowText" lastClr="000000"/>
              </a:solidFill>
              <a:effectLst/>
              <a:latin typeface="+mn-lt"/>
              <a:ea typeface="+mn-ea"/>
              <a:cs typeface="+mn-cs"/>
            </a:rPr>
            <a:t>の総額</a:t>
          </a:r>
          <a:r>
            <a:rPr lang="ja-JP" altLang="ja-JP" sz="1100" b="0" i="0" baseline="0">
              <a:solidFill>
                <a:sysClr val="windowText" lastClr="000000"/>
              </a:solidFill>
              <a:effectLst/>
              <a:latin typeface="+mn-lt"/>
              <a:ea typeface="+mn-ea"/>
              <a:cs typeface="+mn-cs"/>
            </a:rPr>
            <a:t>が増加したことによるもので、</a:t>
          </a:r>
          <a:r>
            <a:rPr lang="ja-JP" altLang="en-US" sz="1100" b="0" i="0" baseline="0">
              <a:solidFill>
                <a:sysClr val="windowText" lastClr="000000"/>
              </a:solidFill>
              <a:effectLst/>
              <a:latin typeface="+mn-lt"/>
              <a:ea typeface="+mn-ea"/>
              <a:cs typeface="+mn-cs"/>
            </a:rPr>
            <a:t>経常的な特別会計への繰出金はわずかに減ったものの、維持補修費の支出額が増加している。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施設の老朽化とともに維持補修費は年々増加傾向にあり、施設の統廃合や長寿命化修繕などにより、ＬＣＣの削減を図っていく。</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85090</xdr:rowOff>
    </xdr:to>
    <xdr:cxnSp macro="">
      <xdr:nvCxnSpPr>
        <xdr:cNvPr id="251" name="直線コネクタ 250"/>
        <xdr:cNvCxnSpPr/>
      </xdr:nvCxnSpPr>
      <xdr:spPr>
        <a:xfrm flipV="1">
          <a:off x="15671800" y="9781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85090</xdr:rowOff>
    </xdr:to>
    <xdr:cxnSp macro="">
      <xdr:nvCxnSpPr>
        <xdr:cNvPr id="254" name="直線コネクタ 253"/>
        <xdr:cNvCxnSpPr/>
      </xdr:nvCxnSpPr>
      <xdr:spPr>
        <a:xfrm>
          <a:off x="14782800" y="978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16510</xdr:rowOff>
    </xdr:to>
    <xdr:cxnSp macro="">
      <xdr:nvCxnSpPr>
        <xdr:cNvPr id="257" name="直線コネクタ 256"/>
        <xdr:cNvCxnSpPr/>
      </xdr:nvCxnSpPr>
      <xdr:spPr>
        <a:xfrm>
          <a:off x="13893800" y="978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57</xdr:row>
      <xdr:rowOff>8890</xdr:rowOff>
    </xdr:to>
    <xdr:cxnSp macro="">
      <xdr:nvCxnSpPr>
        <xdr:cNvPr id="260" name="直線コネクタ 259"/>
        <xdr:cNvCxnSpPr/>
      </xdr:nvCxnSpPr>
      <xdr:spPr>
        <a:xfrm>
          <a:off x="13004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70" name="円/楕円 269"/>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71"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2" name="円/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4" name="円/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75" name="テキスト ボックス 274"/>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6" name="円/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77" name="テキスト ボックス 276"/>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8" name="円/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24147</xdr:rowOff>
    </xdr:from>
    <xdr:ext cx="762000" cy="259045"/>
    <xdr:sp macro="" textlink="">
      <xdr:nvSpPr>
        <xdr:cNvPr id="279" name="テキスト ボックス 278"/>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effectLst/>
              <a:latin typeface="+mn-lt"/>
              <a:ea typeface="+mn-ea"/>
              <a:cs typeface="+mn-cs"/>
            </a:rPr>
            <a:t>対前年度比で</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ポイント下回り、類似団体平均と比較して</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ポイント、県平均で</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ポイント下回った。</a:t>
          </a:r>
          <a:r>
            <a:rPr lang="ja-JP" altLang="ja-JP" sz="1100" b="0" i="0" baseline="0">
              <a:solidFill>
                <a:sysClr val="windowText" lastClr="000000"/>
              </a:solidFill>
              <a:effectLst/>
              <a:latin typeface="+mn-lt"/>
              <a:ea typeface="+mn-ea"/>
              <a:cs typeface="+mn-cs"/>
            </a:rPr>
            <a:t>減少の要因は経常的な一般財源</a:t>
          </a:r>
          <a:r>
            <a:rPr lang="ja-JP" altLang="en-US" sz="1100" b="0" i="0" baseline="0">
              <a:solidFill>
                <a:sysClr val="windowText" lastClr="000000"/>
              </a:solidFill>
              <a:effectLst/>
              <a:latin typeface="+mn-lt"/>
              <a:ea typeface="+mn-ea"/>
              <a:cs typeface="+mn-cs"/>
            </a:rPr>
            <a:t>の総額</a:t>
          </a:r>
          <a:r>
            <a:rPr lang="ja-JP" altLang="ja-JP" sz="1100" b="0" i="0" baseline="0">
              <a:solidFill>
                <a:sysClr val="windowText" lastClr="000000"/>
              </a:solidFill>
              <a:effectLst/>
              <a:latin typeface="+mn-lt"/>
              <a:ea typeface="+mn-ea"/>
              <a:cs typeface="+mn-cs"/>
            </a:rPr>
            <a:t>が増加したことによるもので、</a:t>
          </a:r>
          <a:r>
            <a:rPr lang="ja-JP" altLang="en-US" sz="1100" b="0" i="0" baseline="0">
              <a:solidFill>
                <a:sysClr val="windowText" lastClr="000000"/>
              </a:solidFill>
              <a:effectLst/>
              <a:latin typeface="+mn-lt"/>
              <a:ea typeface="+mn-ea"/>
              <a:cs typeface="+mn-cs"/>
            </a:rPr>
            <a:t>経常的な補助費等の</a:t>
          </a:r>
          <a:r>
            <a:rPr lang="ja-JP" altLang="ja-JP" sz="1100" b="0" i="0" baseline="0">
              <a:solidFill>
                <a:sysClr val="windowText" lastClr="000000"/>
              </a:solidFill>
              <a:effectLst/>
              <a:latin typeface="+mn-lt"/>
              <a:ea typeface="+mn-ea"/>
              <a:cs typeface="+mn-cs"/>
            </a:rPr>
            <a:t>支出額</a:t>
          </a:r>
          <a:r>
            <a:rPr lang="ja-JP" altLang="en-US" sz="1100" b="0" i="0" baseline="0">
              <a:solidFill>
                <a:sysClr val="windowText" lastClr="000000"/>
              </a:solidFill>
              <a:effectLst/>
              <a:latin typeface="+mn-lt"/>
              <a:ea typeface="+mn-ea"/>
              <a:cs typeface="+mn-cs"/>
            </a:rPr>
            <a:t>はわずかに</a:t>
          </a:r>
          <a:r>
            <a:rPr lang="ja-JP" altLang="ja-JP" sz="1100" b="0" i="0" baseline="0">
              <a:solidFill>
                <a:sysClr val="windowText" lastClr="000000"/>
              </a:solidFill>
              <a:effectLst/>
              <a:latin typeface="+mn-lt"/>
              <a:ea typeface="+mn-ea"/>
              <a:cs typeface="+mn-cs"/>
            </a:rPr>
            <a:t>増加している。</a:t>
          </a:r>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平成21年度に策定した補助金等の見直しに関する指針に基づき、</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22</a:t>
          </a:r>
          <a:r>
            <a:rPr lang="ja-JP" altLang="en-US" sz="1100" b="0" i="0" baseline="0">
              <a:solidFill>
                <a:sysClr val="windowText" lastClr="000000"/>
              </a:solidFill>
              <a:effectLst/>
              <a:latin typeface="+mn-lt"/>
              <a:ea typeface="+mn-ea"/>
              <a:cs typeface="+mn-cs"/>
            </a:rPr>
            <a:t>年度から平成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年度にかけて、</a:t>
          </a:r>
          <a:r>
            <a:rPr lang="ja-JP" altLang="ja-JP" sz="1100" b="0" i="0" baseline="0">
              <a:solidFill>
                <a:sysClr val="windowText" lastClr="000000"/>
              </a:solidFill>
              <a:effectLst/>
              <a:latin typeface="+mn-lt"/>
              <a:ea typeface="+mn-ea"/>
              <a:cs typeface="+mn-cs"/>
            </a:rPr>
            <a:t>各種団体への補助金について内容の点検及び要綱の見直しを行ったほか、</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年度に</a:t>
          </a:r>
          <a:r>
            <a:rPr lang="ja-JP" altLang="ja-JP" sz="1100" b="0" i="0" baseline="0">
              <a:solidFill>
                <a:sysClr val="windowText" lastClr="000000"/>
              </a:solidFill>
              <a:effectLst/>
              <a:latin typeface="+mn-lt"/>
              <a:ea typeface="+mn-ea"/>
              <a:cs typeface="+mn-cs"/>
            </a:rPr>
            <a:t>単独補助金の対前年度比</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％削減を実施</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今後さらに補助基準の見直しや終期の設定を進め、補助費等の抑制に努める。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67564</xdr:rowOff>
    </xdr:to>
    <xdr:cxnSp macro="">
      <xdr:nvCxnSpPr>
        <xdr:cNvPr id="309" name="直線コネクタ 308"/>
        <xdr:cNvCxnSpPr/>
      </xdr:nvCxnSpPr>
      <xdr:spPr>
        <a:xfrm flipV="1">
          <a:off x="15671800" y="62214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72136</xdr:rowOff>
    </xdr:to>
    <xdr:cxnSp macro="">
      <xdr:nvCxnSpPr>
        <xdr:cNvPr id="312" name="直線コネクタ 311"/>
        <xdr:cNvCxnSpPr/>
      </xdr:nvCxnSpPr>
      <xdr:spPr>
        <a:xfrm flipV="1">
          <a:off x="14782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85852</xdr:rowOff>
    </xdr:to>
    <xdr:cxnSp macro="">
      <xdr:nvCxnSpPr>
        <xdr:cNvPr id="315" name="直線コネクタ 314"/>
        <xdr:cNvCxnSpPr/>
      </xdr:nvCxnSpPr>
      <xdr:spPr>
        <a:xfrm flipV="1">
          <a:off x="13893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85852</xdr:rowOff>
    </xdr:to>
    <xdr:cxnSp macro="">
      <xdr:nvCxnSpPr>
        <xdr:cNvPr id="318" name="直線コネクタ 317"/>
        <xdr:cNvCxnSpPr/>
      </xdr:nvCxnSpPr>
      <xdr:spPr>
        <a:xfrm>
          <a:off x="13004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8" name="円/楕円 327"/>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29"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30" name="円/楕円 329"/>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31" name="テキスト ボックス 330"/>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32" name="円/楕円 331"/>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107713</xdr:rowOff>
    </xdr:from>
    <xdr:ext cx="762000" cy="259045"/>
    <xdr:sp macro="" textlink="">
      <xdr:nvSpPr>
        <xdr:cNvPr id="333" name="テキスト ボックス 33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34" name="円/楕円 333"/>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35" name="テキスト ボックス 334"/>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6" name="円/楕円 335"/>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37" name="テキスト ボックス 336"/>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及び平成</a:t>
          </a:r>
          <a:r>
            <a:rPr lang="en-US" altLang="ja-JP" sz="1100" b="0" i="0" baseline="0">
              <a:solidFill>
                <a:sysClr val="windowText" lastClr="000000"/>
              </a:solidFill>
              <a:effectLst/>
              <a:latin typeface="+mn-lt"/>
              <a:ea typeface="+mn-ea"/>
              <a:cs typeface="+mn-cs"/>
            </a:rPr>
            <a:t>16</a:t>
          </a:r>
          <a:r>
            <a:rPr lang="ja-JP" altLang="en-US" sz="1100" b="0" i="0" baseline="0">
              <a:solidFill>
                <a:sysClr val="windowText" lastClr="000000"/>
              </a:solidFill>
              <a:effectLst/>
              <a:latin typeface="+mn-lt"/>
              <a:ea typeface="+mn-ea"/>
              <a:cs typeface="+mn-cs"/>
            </a:rPr>
            <a:t>年度</a:t>
          </a:r>
          <a:r>
            <a:rPr lang="ja-JP" altLang="ja-JP" sz="1100" b="0" i="0" baseline="0">
              <a:solidFill>
                <a:sysClr val="windowText" lastClr="000000"/>
              </a:solidFill>
              <a:effectLst/>
              <a:latin typeface="+mn-lt"/>
              <a:ea typeface="+mn-ea"/>
              <a:cs typeface="+mn-cs"/>
            </a:rPr>
            <a:t>に発行した市債の償還が前年度をもって終了したことなどにより、公債費の決算額は減少し、類似団体平均に対して</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ポイント下回</a:t>
          </a:r>
          <a:r>
            <a:rPr lang="ja-JP" altLang="en-US" sz="1100" b="0" i="0" baseline="0">
              <a:solidFill>
                <a:sysClr val="windowText" lastClr="000000"/>
              </a:solidFill>
              <a:effectLst/>
              <a:latin typeface="+mn-lt"/>
              <a:ea typeface="+mn-ea"/>
              <a:cs typeface="+mn-cs"/>
            </a:rPr>
            <a:t>り、経常</a:t>
          </a:r>
          <a:r>
            <a:rPr lang="ja-JP" altLang="ja-JP" sz="1100" b="0" i="0" baseline="0">
              <a:solidFill>
                <a:sysClr val="windowText" lastClr="000000"/>
              </a:solidFill>
              <a:effectLst/>
              <a:latin typeface="+mn-lt"/>
              <a:ea typeface="+mn-ea"/>
              <a:cs typeface="+mn-cs"/>
            </a:rPr>
            <a:t>一般財源</a:t>
          </a:r>
          <a:r>
            <a:rPr lang="ja-JP" altLang="en-US" sz="1100" b="0" i="0" baseline="0">
              <a:solidFill>
                <a:sysClr val="windowText" lastClr="000000"/>
              </a:solidFill>
              <a:effectLst/>
              <a:latin typeface="+mn-lt"/>
              <a:ea typeface="+mn-ea"/>
              <a:cs typeface="+mn-cs"/>
            </a:rPr>
            <a:t>総額</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増額も伴って対前年度比で</a:t>
          </a:r>
          <a:r>
            <a:rPr lang="en-US" altLang="ja-JP" sz="1100" b="0" i="0" baseline="0">
              <a:solidFill>
                <a:sysClr val="windowText" lastClr="000000"/>
              </a:solidFill>
              <a:effectLst/>
              <a:latin typeface="+mn-lt"/>
              <a:ea typeface="+mn-ea"/>
              <a:cs typeface="+mn-cs"/>
            </a:rPr>
            <a:t>1.7</a:t>
          </a:r>
          <a:r>
            <a:rPr lang="ja-JP" altLang="en-US" sz="1100" b="0" i="0" baseline="0">
              <a:solidFill>
                <a:sysClr val="windowText" lastClr="000000"/>
              </a:solidFill>
              <a:effectLst/>
              <a:latin typeface="+mn-lt"/>
              <a:ea typeface="+mn-ea"/>
              <a:cs typeface="+mn-cs"/>
            </a:rPr>
            <a:t>ポイント下回った</a:t>
          </a:r>
          <a:r>
            <a:rPr lang="ja-JP" altLang="ja-JP" sz="1100" b="0" i="0" baseline="0">
              <a:solidFill>
                <a:sysClr val="windowText" lastClr="000000"/>
              </a:solidFill>
              <a:effectLst/>
              <a:latin typeface="+mn-lt"/>
              <a:ea typeface="+mn-ea"/>
              <a:cs typeface="+mn-cs"/>
            </a:rPr>
            <a:t>。今後は、合併特例債や臨時財政対策債の発行及び元金償還の開始により、再び増加が見込まれ、投資事業の実施に際しては、投資価値、費用対効果、ランニングコストなど、あらゆる視点で分析、総点検を行い、市債の発行は必要最小限とし、公債費の抑制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39370</xdr:rowOff>
    </xdr:from>
    <xdr:to>
      <xdr:col>7</xdr:col>
      <xdr:colOff>15875</xdr:colOff>
      <xdr:row>75</xdr:row>
      <xdr:rowOff>168911</xdr:rowOff>
    </xdr:to>
    <xdr:cxnSp macro="">
      <xdr:nvCxnSpPr>
        <xdr:cNvPr id="370" name="直線コネクタ 369"/>
        <xdr:cNvCxnSpPr/>
      </xdr:nvCxnSpPr>
      <xdr:spPr>
        <a:xfrm flipV="1">
          <a:off x="3987800" y="128981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75</xdr:row>
      <xdr:rowOff>168911</xdr:rowOff>
    </xdr:to>
    <xdr:cxnSp macro="">
      <xdr:nvCxnSpPr>
        <xdr:cNvPr id="373" name="直線コネクタ 372"/>
        <xdr:cNvCxnSpPr/>
      </xdr:nvCxnSpPr>
      <xdr:spPr>
        <a:xfrm>
          <a:off x="3098800" y="13027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76</xdr:row>
      <xdr:rowOff>27939</xdr:rowOff>
    </xdr:to>
    <xdr:cxnSp macro="">
      <xdr:nvCxnSpPr>
        <xdr:cNvPr id="376" name="直線コネクタ 375"/>
        <xdr:cNvCxnSpPr/>
      </xdr:nvCxnSpPr>
      <xdr:spPr>
        <a:xfrm flipV="1">
          <a:off x="2209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5080</xdr:rowOff>
    </xdr:from>
    <xdr:to>
      <xdr:col>3</xdr:col>
      <xdr:colOff>142875</xdr:colOff>
      <xdr:row>76</xdr:row>
      <xdr:rowOff>27939</xdr:rowOff>
    </xdr:to>
    <xdr:cxnSp macro="">
      <xdr:nvCxnSpPr>
        <xdr:cNvPr id="379" name="直線コネクタ 378"/>
        <xdr:cNvCxnSpPr/>
      </xdr:nvCxnSpPr>
      <xdr:spPr>
        <a:xfrm>
          <a:off x="1320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160020</xdr:rowOff>
    </xdr:from>
    <xdr:to>
      <xdr:col>7</xdr:col>
      <xdr:colOff>66675</xdr:colOff>
      <xdr:row>75</xdr:row>
      <xdr:rowOff>90170</xdr:rowOff>
    </xdr:to>
    <xdr:sp macro="" textlink="">
      <xdr:nvSpPr>
        <xdr:cNvPr id="389" name="円/楕円 388"/>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5097</xdr:rowOff>
    </xdr:from>
    <xdr:ext cx="762000" cy="259045"/>
    <xdr:sp macro="" textlink="">
      <xdr:nvSpPr>
        <xdr:cNvPr id="390"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91" name="円/楕円 390"/>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92" name="テキスト ボックス 391"/>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93" name="円/楕円 392"/>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394" name="テキスト ボックス 393"/>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395" name="円/楕円 394"/>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88917</xdr:rowOff>
    </xdr:from>
    <xdr:ext cx="762000" cy="259045"/>
    <xdr:sp macro="" textlink="">
      <xdr:nvSpPr>
        <xdr:cNvPr id="396" name="テキスト ボックス 395"/>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125730</xdr:rowOff>
    </xdr:from>
    <xdr:to>
      <xdr:col>1</xdr:col>
      <xdr:colOff>676275</xdr:colOff>
      <xdr:row>76</xdr:row>
      <xdr:rowOff>55880</xdr:rowOff>
    </xdr:to>
    <xdr:sp macro="" textlink="">
      <xdr:nvSpPr>
        <xdr:cNvPr id="397" name="円/楕円 396"/>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66057</xdr:rowOff>
    </xdr:from>
    <xdr:ext cx="762000" cy="259045"/>
    <xdr:sp macro="" textlink="">
      <xdr:nvSpPr>
        <xdr:cNvPr id="398" name="テキスト ボックス 397"/>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effectLst/>
              <a:latin typeface="+mn-lt"/>
              <a:ea typeface="+mn-ea"/>
              <a:cs typeface="+mn-cs"/>
            </a:rPr>
            <a:t>対前年度比で</a:t>
          </a:r>
          <a:r>
            <a:rPr kumimoji="1" lang="en-US" altLang="ja-JP" sz="1100">
              <a:solidFill>
                <a:sysClr val="windowText" lastClr="000000"/>
              </a:solidFill>
              <a:effectLst/>
              <a:latin typeface="+mn-lt"/>
              <a:ea typeface="+mn-ea"/>
              <a:cs typeface="+mn-cs"/>
            </a:rPr>
            <a:t>3.6</a:t>
          </a:r>
          <a:r>
            <a:rPr kumimoji="1" lang="ja-JP" altLang="ja-JP" sz="1100">
              <a:solidFill>
                <a:sysClr val="windowText" lastClr="000000"/>
              </a:solidFill>
              <a:effectLst/>
              <a:latin typeface="+mn-lt"/>
              <a:ea typeface="+mn-ea"/>
              <a:cs typeface="+mn-cs"/>
            </a:rPr>
            <a:t>ポイント下回り、類似団体平均と比較して</a:t>
          </a: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ポイント、県平均で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ポイント下回った。</a:t>
          </a:r>
          <a:r>
            <a:rPr lang="ja-JP" altLang="ja-JP" sz="1100" b="0" i="0" baseline="0">
              <a:solidFill>
                <a:sysClr val="windowText" lastClr="000000"/>
              </a:solidFill>
              <a:effectLst/>
              <a:latin typeface="+mn-lt"/>
              <a:ea typeface="+mn-ea"/>
              <a:cs typeface="+mn-cs"/>
            </a:rPr>
            <a:t>減少の要因は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経常的な一般財源</a:t>
          </a:r>
          <a:r>
            <a:rPr lang="ja-JP" altLang="en-US" sz="1100" b="0" i="0" baseline="0">
              <a:solidFill>
                <a:sysClr val="windowText" lastClr="000000"/>
              </a:solidFill>
              <a:effectLst/>
              <a:latin typeface="+mn-lt"/>
              <a:ea typeface="+mn-ea"/>
              <a:cs typeface="+mn-cs"/>
            </a:rPr>
            <a:t>の総額</a:t>
          </a:r>
          <a:r>
            <a:rPr lang="ja-JP" altLang="ja-JP" sz="1100" b="0" i="0" baseline="0">
              <a:solidFill>
                <a:sysClr val="windowText" lastClr="000000"/>
              </a:solidFill>
              <a:effectLst/>
              <a:latin typeface="+mn-lt"/>
              <a:ea typeface="+mn-ea"/>
              <a:cs typeface="+mn-cs"/>
            </a:rPr>
            <a:t>が増加したこと</a:t>
          </a:r>
          <a:r>
            <a:rPr lang="ja-JP" altLang="en-US" sz="1100" b="0" i="0" baseline="0">
              <a:solidFill>
                <a:sysClr val="windowText" lastClr="000000"/>
              </a:solidFill>
              <a:effectLst/>
              <a:latin typeface="+mn-lt"/>
              <a:ea typeface="+mn-ea"/>
              <a:cs typeface="+mn-cs"/>
            </a:rPr>
            <a:t>、扶助費や繰出金に充てた一般財源が減ったこと</a:t>
          </a:r>
          <a:r>
            <a:rPr lang="ja-JP" altLang="ja-JP" sz="1100" b="0" i="0" baseline="0">
              <a:solidFill>
                <a:sysClr val="windowText" lastClr="000000"/>
              </a:solidFill>
              <a:effectLst/>
              <a:latin typeface="+mn-lt"/>
              <a:ea typeface="+mn-ea"/>
              <a:cs typeface="+mn-cs"/>
            </a:rPr>
            <a:t>によるもので</a:t>
          </a:r>
          <a:r>
            <a:rPr lang="ja-JP" altLang="en-US" sz="1100" b="0" i="0" baseline="0">
              <a:solidFill>
                <a:sysClr val="windowText" lastClr="000000"/>
              </a:solidFill>
              <a:effectLst/>
              <a:latin typeface="+mn-lt"/>
              <a:ea typeface="+mn-ea"/>
              <a:cs typeface="+mn-cs"/>
            </a:rPr>
            <a:t>ある。</a:t>
          </a:r>
          <a:endParaRPr kumimoji="1" lang="en-US" altLang="ja-JP" sz="110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平成２８年度から一本算定化による地方交付税収入の減少が始まっていること等により、</a:t>
          </a:r>
          <a:r>
            <a:rPr lang="ja-JP" altLang="en-US" sz="1100" b="0" i="0" baseline="0">
              <a:solidFill>
                <a:sysClr val="windowText" lastClr="000000"/>
              </a:solidFill>
              <a:effectLst/>
              <a:latin typeface="+mn-lt"/>
              <a:ea typeface="+mn-ea"/>
              <a:cs typeface="+mn-cs"/>
            </a:rPr>
            <a:t>今後は経常一般財源の減少が見込まれるため、</a:t>
          </a:r>
          <a:r>
            <a:rPr lang="ja-JP" altLang="ja-JP" sz="1100" b="0" i="0" baseline="0">
              <a:solidFill>
                <a:sysClr val="windowText" lastClr="000000"/>
              </a:solidFill>
              <a:effectLst/>
              <a:latin typeface="+mn-lt"/>
              <a:ea typeface="+mn-ea"/>
              <a:cs typeface="+mn-cs"/>
            </a:rPr>
            <a:t>再び</a:t>
          </a:r>
          <a:r>
            <a:rPr lang="ja-JP" altLang="en-US" sz="1100" b="0" i="0" baseline="0">
              <a:solidFill>
                <a:sysClr val="windowText" lastClr="000000"/>
              </a:solidFill>
              <a:effectLst/>
              <a:latin typeface="+mn-lt"/>
              <a:ea typeface="+mn-ea"/>
              <a:cs typeface="+mn-cs"/>
            </a:rPr>
            <a:t>増加</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悪化</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に転じる可能性は高い。このため、定員管理や類似施設の統廃合の実施に向けた検討を進め、人件費や施設の維持管理費用の抑制に努める。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77</xdr:row>
      <xdr:rowOff>46989</xdr:rowOff>
    </xdr:to>
    <xdr:cxnSp macro="">
      <xdr:nvCxnSpPr>
        <xdr:cNvPr id="431" name="直線コネクタ 430"/>
        <xdr:cNvCxnSpPr/>
      </xdr:nvCxnSpPr>
      <xdr:spPr>
        <a:xfrm flipV="1">
          <a:off x="15671800" y="131114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46989</xdr:rowOff>
    </xdr:to>
    <xdr:cxnSp macro="">
      <xdr:nvCxnSpPr>
        <xdr:cNvPr id="434" name="直線コネクタ 433"/>
        <xdr:cNvCxnSpPr/>
      </xdr:nvCxnSpPr>
      <xdr:spPr>
        <a:xfrm>
          <a:off x="14782800" y="131343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36" name="テキスト ボックス 435"/>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20320</xdr:rowOff>
    </xdr:to>
    <xdr:cxnSp macro="">
      <xdr:nvCxnSpPr>
        <xdr:cNvPr id="437" name="直線コネクタ 436"/>
        <xdr:cNvCxnSpPr/>
      </xdr:nvCxnSpPr>
      <xdr:spPr>
        <a:xfrm flipV="1">
          <a:off x="13893800" y="131343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77</xdr:row>
      <xdr:rowOff>20320</xdr:rowOff>
    </xdr:to>
    <xdr:cxnSp macro="">
      <xdr:nvCxnSpPr>
        <xdr:cNvPr id="440" name="直線コネクタ 439"/>
        <xdr:cNvCxnSpPr/>
      </xdr:nvCxnSpPr>
      <xdr:spPr>
        <a:xfrm>
          <a:off x="13004800" y="131000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4" name="テキスト ボックス 443"/>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50" name="円/楕円 449"/>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51"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2" name="円/楕円 451"/>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53" name="テキスト ボックス 45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4" name="円/楕円 453"/>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55" name="テキスト ボックス 454"/>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140970</xdr:rowOff>
    </xdr:from>
    <xdr:to>
      <xdr:col>20</xdr:col>
      <xdr:colOff>209550</xdr:colOff>
      <xdr:row>77</xdr:row>
      <xdr:rowOff>71120</xdr:rowOff>
    </xdr:to>
    <xdr:sp macro="" textlink="">
      <xdr:nvSpPr>
        <xdr:cNvPr id="456" name="円/楕円 455"/>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81297</xdr:rowOff>
    </xdr:from>
    <xdr:ext cx="762000" cy="259045"/>
    <xdr:sp macro="" textlink="">
      <xdr:nvSpPr>
        <xdr:cNvPr id="457" name="テキスト ボックス 456"/>
        <xdr:cNvSpPr txBox="1"/>
      </xdr:nvSpPr>
      <xdr:spPr>
        <a:xfrm>
          <a:off x="13512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8" name="円/楕円 457"/>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59" name="テキスト ボックス 458"/>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山梨県中央市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128810</xdr:rowOff>
    </xdr:from>
    <xdr:to>
      <xdr:col>4</xdr:col>
      <xdr:colOff>1117600</xdr:colOff>
      <xdr:row>15</xdr:row>
      <xdr:rowOff>132391</xdr:rowOff>
    </xdr:to>
    <xdr:cxnSp macro="">
      <xdr:nvCxnSpPr>
        <xdr:cNvPr id="50" name="直線コネクタ 49"/>
        <xdr:cNvCxnSpPr/>
      </xdr:nvCxnSpPr>
      <xdr:spPr bwMode="auto">
        <a:xfrm flipV="1">
          <a:off x="5003800" y="2748185"/>
          <a:ext cx="6477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132391</xdr:rowOff>
    </xdr:from>
    <xdr:to>
      <xdr:col>4</xdr:col>
      <xdr:colOff>469900</xdr:colOff>
      <xdr:row>16</xdr:row>
      <xdr:rowOff>11500</xdr:rowOff>
    </xdr:to>
    <xdr:cxnSp macro="">
      <xdr:nvCxnSpPr>
        <xdr:cNvPr id="53" name="直線コネクタ 52"/>
        <xdr:cNvCxnSpPr/>
      </xdr:nvCxnSpPr>
      <xdr:spPr bwMode="auto">
        <a:xfrm flipV="1">
          <a:off x="4305300" y="2751766"/>
          <a:ext cx="698500" cy="5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119723</xdr:rowOff>
    </xdr:from>
    <xdr:to>
      <xdr:col>3</xdr:col>
      <xdr:colOff>904875</xdr:colOff>
      <xdr:row>16</xdr:row>
      <xdr:rowOff>11500</xdr:rowOff>
    </xdr:to>
    <xdr:cxnSp macro="">
      <xdr:nvCxnSpPr>
        <xdr:cNvPr id="56" name="直線コネクタ 55"/>
        <xdr:cNvCxnSpPr/>
      </xdr:nvCxnSpPr>
      <xdr:spPr bwMode="auto">
        <a:xfrm>
          <a:off x="3606800" y="2739098"/>
          <a:ext cx="698500" cy="6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168453</xdr:rowOff>
    </xdr:from>
    <xdr:to>
      <xdr:col>3</xdr:col>
      <xdr:colOff>206375</xdr:colOff>
      <xdr:row>15</xdr:row>
      <xdr:rowOff>119723</xdr:rowOff>
    </xdr:to>
    <xdr:cxnSp macro="">
      <xdr:nvCxnSpPr>
        <xdr:cNvPr id="59" name="直線コネクタ 58"/>
        <xdr:cNvCxnSpPr/>
      </xdr:nvCxnSpPr>
      <xdr:spPr bwMode="auto">
        <a:xfrm>
          <a:off x="2908300" y="2616378"/>
          <a:ext cx="698500" cy="122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78010</xdr:rowOff>
    </xdr:from>
    <xdr:to>
      <xdr:col>5</xdr:col>
      <xdr:colOff>34925</xdr:colOff>
      <xdr:row>16</xdr:row>
      <xdr:rowOff>8160</xdr:rowOff>
    </xdr:to>
    <xdr:sp macro="" textlink="">
      <xdr:nvSpPr>
        <xdr:cNvPr id="69" name="円/楕円 68"/>
        <xdr:cNvSpPr/>
      </xdr:nvSpPr>
      <xdr:spPr bwMode="auto">
        <a:xfrm>
          <a:off x="5600700" y="269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50087</xdr:rowOff>
    </xdr:from>
    <xdr:ext cx="762000" cy="259045"/>
    <xdr:sp macro="" textlink="">
      <xdr:nvSpPr>
        <xdr:cNvPr id="70" name="人口1人当たり決算額の推移該当値テキスト130"/>
        <xdr:cNvSpPr txBox="1"/>
      </xdr:nvSpPr>
      <xdr:spPr>
        <a:xfrm>
          <a:off x="5740400" y="266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82,405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81591</xdr:rowOff>
    </xdr:from>
    <xdr:to>
      <xdr:col>4</xdr:col>
      <xdr:colOff>520700</xdr:colOff>
      <xdr:row>16</xdr:row>
      <xdr:rowOff>11741</xdr:rowOff>
    </xdr:to>
    <xdr:sp macro="" textlink="">
      <xdr:nvSpPr>
        <xdr:cNvPr id="71" name="円/楕円 70"/>
        <xdr:cNvSpPr/>
      </xdr:nvSpPr>
      <xdr:spPr bwMode="auto">
        <a:xfrm>
          <a:off x="4953000" y="270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167968</xdr:rowOff>
    </xdr:from>
    <xdr:ext cx="736600" cy="259045"/>
    <xdr:sp macro="" textlink="">
      <xdr:nvSpPr>
        <xdr:cNvPr id="72" name="テキスト ボックス 71"/>
        <xdr:cNvSpPr txBox="1"/>
      </xdr:nvSpPr>
      <xdr:spPr>
        <a:xfrm>
          <a:off x="4622800" y="2787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82,217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132150</xdr:rowOff>
    </xdr:from>
    <xdr:to>
      <xdr:col>3</xdr:col>
      <xdr:colOff>955675</xdr:colOff>
      <xdr:row>16</xdr:row>
      <xdr:rowOff>62300</xdr:rowOff>
    </xdr:to>
    <xdr:sp macro="" textlink="">
      <xdr:nvSpPr>
        <xdr:cNvPr id="73" name="円/楕円 72"/>
        <xdr:cNvSpPr/>
      </xdr:nvSpPr>
      <xdr:spPr bwMode="auto">
        <a:xfrm>
          <a:off x="4254500" y="275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47077</xdr:rowOff>
    </xdr:from>
    <xdr:ext cx="762000" cy="259045"/>
    <xdr:sp macro="" textlink="">
      <xdr:nvSpPr>
        <xdr:cNvPr id="74" name="テキスト ボックス 73"/>
        <xdr:cNvSpPr txBox="1"/>
      </xdr:nvSpPr>
      <xdr:spPr>
        <a:xfrm>
          <a:off x="3924300" y="28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79,563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68923</xdr:rowOff>
    </xdr:from>
    <xdr:to>
      <xdr:col>3</xdr:col>
      <xdr:colOff>257175</xdr:colOff>
      <xdr:row>15</xdr:row>
      <xdr:rowOff>170523</xdr:rowOff>
    </xdr:to>
    <xdr:sp macro="" textlink="">
      <xdr:nvSpPr>
        <xdr:cNvPr id="75" name="円/楕円 74"/>
        <xdr:cNvSpPr/>
      </xdr:nvSpPr>
      <xdr:spPr bwMode="auto">
        <a:xfrm>
          <a:off x="3556000" y="268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155300</xdr:rowOff>
    </xdr:from>
    <xdr:ext cx="762000" cy="259045"/>
    <xdr:sp macro="" textlink="">
      <xdr:nvSpPr>
        <xdr:cNvPr id="76" name="テキスト ボックス 75"/>
        <xdr:cNvSpPr txBox="1"/>
      </xdr:nvSpPr>
      <xdr:spPr>
        <a:xfrm>
          <a:off x="3225800" y="277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82,882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117653</xdr:rowOff>
    </xdr:from>
    <xdr:to>
      <xdr:col>2</xdr:col>
      <xdr:colOff>692150</xdr:colOff>
      <xdr:row>15</xdr:row>
      <xdr:rowOff>47803</xdr:rowOff>
    </xdr:to>
    <xdr:sp macro="" textlink="">
      <xdr:nvSpPr>
        <xdr:cNvPr id="77" name="円/楕円 76"/>
        <xdr:cNvSpPr/>
      </xdr:nvSpPr>
      <xdr:spPr bwMode="auto">
        <a:xfrm>
          <a:off x="2857500" y="256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32580</xdr:rowOff>
    </xdr:from>
    <xdr:ext cx="762000" cy="259045"/>
    <xdr:sp macro="" textlink="">
      <xdr:nvSpPr>
        <xdr:cNvPr id="78" name="テキスト ボックス 77"/>
        <xdr:cNvSpPr txBox="1"/>
      </xdr:nvSpPr>
      <xdr:spPr>
        <a:xfrm>
          <a:off x="2527300" y="265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137418</xdr:rowOff>
    </xdr:from>
    <xdr:to>
      <xdr:col>4</xdr:col>
      <xdr:colOff>1117600</xdr:colOff>
      <xdr:row>35</xdr:row>
      <xdr:rowOff>226375</xdr:rowOff>
    </xdr:to>
    <xdr:cxnSp macro="">
      <xdr:nvCxnSpPr>
        <xdr:cNvPr id="114" name="直線コネクタ 113"/>
        <xdr:cNvCxnSpPr/>
      </xdr:nvCxnSpPr>
      <xdr:spPr bwMode="auto">
        <a:xfrm>
          <a:off x="5003800" y="6747768"/>
          <a:ext cx="647700" cy="8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211153</xdr:rowOff>
    </xdr:from>
    <xdr:ext cx="762000" cy="259045"/>
    <xdr:sp macro="" textlink="">
      <xdr:nvSpPr>
        <xdr:cNvPr id="115" name="人口1人当たり決算額の推移平均値テキスト445"/>
        <xdr:cNvSpPr txBox="1"/>
      </xdr:nvSpPr>
      <xdr:spPr>
        <a:xfrm>
          <a:off x="5740400" y="682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50615</xdr:rowOff>
    </xdr:from>
    <xdr:to>
      <xdr:col>4</xdr:col>
      <xdr:colOff>469900</xdr:colOff>
      <xdr:row>35</xdr:row>
      <xdr:rowOff>137418</xdr:rowOff>
    </xdr:to>
    <xdr:cxnSp macro="">
      <xdr:nvCxnSpPr>
        <xdr:cNvPr id="117" name="直線コネクタ 116"/>
        <xdr:cNvCxnSpPr/>
      </xdr:nvCxnSpPr>
      <xdr:spPr bwMode="auto">
        <a:xfrm>
          <a:off x="4305300" y="6660965"/>
          <a:ext cx="698500" cy="8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174431</xdr:rowOff>
    </xdr:from>
    <xdr:ext cx="736600" cy="259045"/>
    <xdr:sp macro="" textlink="">
      <xdr:nvSpPr>
        <xdr:cNvPr id="119" name="テキスト ボックス 118"/>
        <xdr:cNvSpPr txBox="1"/>
      </xdr:nvSpPr>
      <xdr:spPr>
        <a:xfrm>
          <a:off x="4622800" y="67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50615</xdr:rowOff>
    </xdr:from>
    <xdr:to>
      <xdr:col>3</xdr:col>
      <xdr:colOff>904875</xdr:colOff>
      <xdr:row>35</xdr:row>
      <xdr:rowOff>93135</xdr:rowOff>
    </xdr:to>
    <xdr:cxnSp macro="">
      <xdr:nvCxnSpPr>
        <xdr:cNvPr id="120" name="直線コネクタ 119"/>
        <xdr:cNvCxnSpPr/>
      </xdr:nvCxnSpPr>
      <xdr:spPr bwMode="auto">
        <a:xfrm flipV="1">
          <a:off x="3606800" y="6660965"/>
          <a:ext cx="698500" cy="4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93638</xdr:rowOff>
    </xdr:from>
    <xdr:ext cx="762000" cy="259045"/>
    <xdr:sp macro="" textlink="">
      <xdr:nvSpPr>
        <xdr:cNvPr id="122" name="テキスト ボックス 121"/>
        <xdr:cNvSpPr txBox="1"/>
      </xdr:nvSpPr>
      <xdr:spPr>
        <a:xfrm>
          <a:off x="3924300" y="67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265107</xdr:rowOff>
    </xdr:from>
    <xdr:to>
      <xdr:col>3</xdr:col>
      <xdr:colOff>206375</xdr:colOff>
      <xdr:row>35</xdr:row>
      <xdr:rowOff>93135</xdr:rowOff>
    </xdr:to>
    <xdr:cxnSp macro="">
      <xdr:nvCxnSpPr>
        <xdr:cNvPr id="123" name="直線コネクタ 122"/>
        <xdr:cNvCxnSpPr/>
      </xdr:nvCxnSpPr>
      <xdr:spPr bwMode="auto">
        <a:xfrm>
          <a:off x="2908300" y="6532557"/>
          <a:ext cx="698500" cy="170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175575</xdr:rowOff>
    </xdr:from>
    <xdr:to>
      <xdr:col>5</xdr:col>
      <xdr:colOff>34925</xdr:colOff>
      <xdr:row>35</xdr:row>
      <xdr:rowOff>277175</xdr:rowOff>
    </xdr:to>
    <xdr:sp macro="" textlink="">
      <xdr:nvSpPr>
        <xdr:cNvPr id="133" name="円/楕円 132"/>
        <xdr:cNvSpPr/>
      </xdr:nvSpPr>
      <xdr:spPr bwMode="auto">
        <a:xfrm>
          <a:off x="5600700" y="678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20652</xdr:rowOff>
    </xdr:from>
    <xdr:ext cx="762000" cy="259045"/>
    <xdr:sp macro="" textlink="">
      <xdr:nvSpPr>
        <xdr:cNvPr id="134" name="人口1人当たり決算額の推移該当値テキスト445"/>
        <xdr:cNvSpPr txBox="1"/>
      </xdr:nvSpPr>
      <xdr:spPr>
        <a:xfrm>
          <a:off x="5740400" y="663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86618</xdr:rowOff>
    </xdr:from>
    <xdr:to>
      <xdr:col>4</xdr:col>
      <xdr:colOff>520700</xdr:colOff>
      <xdr:row>35</xdr:row>
      <xdr:rowOff>188218</xdr:rowOff>
    </xdr:to>
    <xdr:sp macro="" textlink="">
      <xdr:nvSpPr>
        <xdr:cNvPr id="135" name="円/楕円 134"/>
        <xdr:cNvSpPr/>
      </xdr:nvSpPr>
      <xdr:spPr bwMode="auto">
        <a:xfrm>
          <a:off x="4953000" y="669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198395</xdr:rowOff>
    </xdr:from>
    <xdr:ext cx="736600" cy="259045"/>
    <xdr:sp macro="" textlink="">
      <xdr:nvSpPr>
        <xdr:cNvPr id="136" name="テキスト ボックス 135"/>
        <xdr:cNvSpPr txBox="1"/>
      </xdr:nvSpPr>
      <xdr:spPr>
        <a:xfrm>
          <a:off x="4622800" y="646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342715</xdr:rowOff>
    </xdr:from>
    <xdr:to>
      <xdr:col>3</xdr:col>
      <xdr:colOff>955675</xdr:colOff>
      <xdr:row>35</xdr:row>
      <xdr:rowOff>101415</xdr:rowOff>
    </xdr:to>
    <xdr:sp macro="" textlink="">
      <xdr:nvSpPr>
        <xdr:cNvPr id="137" name="円/楕円 136"/>
        <xdr:cNvSpPr/>
      </xdr:nvSpPr>
      <xdr:spPr bwMode="auto">
        <a:xfrm>
          <a:off x="4254500" y="6610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111592</xdr:rowOff>
    </xdr:from>
    <xdr:ext cx="762000" cy="259045"/>
    <xdr:sp macro="" textlink="">
      <xdr:nvSpPr>
        <xdr:cNvPr id="138" name="テキスト ボックス 137"/>
        <xdr:cNvSpPr txBox="1"/>
      </xdr:nvSpPr>
      <xdr:spPr>
        <a:xfrm>
          <a:off x="3924300" y="637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42335</xdr:rowOff>
    </xdr:from>
    <xdr:to>
      <xdr:col>3</xdr:col>
      <xdr:colOff>257175</xdr:colOff>
      <xdr:row>35</xdr:row>
      <xdr:rowOff>143935</xdr:rowOff>
    </xdr:to>
    <xdr:sp macro="" textlink="">
      <xdr:nvSpPr>
        <xdr:cNvPr id="139" name="円/楕円 138"/>
        <xdr:cNvSpPr/>
      </xdr:nvSpPr>
      <xdr:spPr bwMode="auto">
        <a:xfrm>
          <a:off x="3556000" y="665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40" name="テキスト ボックス 139"/>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27,787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214307</xdr:rowOff>
    </xdr:from>
    <xdr:to>
      <xdr:col>2</xdr:col>
      <xdr:colOff>692150</xdr:colOff>
      <xdr:row>34</xdr:row>
      <xdr:rowOff>315907</xdr:rowOff>
    </xdr:to>
    <xdr:sp macro="" textlink="">
      <xdr:nvSpPr>
        <xdr:cNvPr id="141" name="円/楕円 140"/>
        <xdr:cNvSpPr/>
      </xdr:nvSpPr>
      <xdr:spPr bwMode="auto">
        <a:xfrm>
          <a:off x="2857500" y="648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300684</xdr:rowOff>
    </xdr:from>
    <xdr:ext cx="762000" cy="259045"/>
    <xdr:sp macro="" textlink="">
      <xdr:nvSpPr>
        <xdr:cNvPr id="142" name="テキスト ボックス 141"/>
        <xdr:cNvSpPr txBox="1"/>
      </xdr:nvSpPr>
      <xdr:spPr>
        <a:xfrm>
          <a:off x="2527300" y="656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30,977
29,621
31.69
13,313,348
11,950,984
1,264,504
8,364,172
13,466,913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38126</xdr:rowOff>
    </xdr:from>
    <xdr:to>
      <xdr:col>6</xdr:col>
      <xdr:colOff>511175</xdr:colOff>
      <xdr:row>37</xdr:row>
      <xdr:rowOff>60319</xdr:rowOff>
    </xdr:to>
    <xdr:cxnSp macro="">
      <xdr:nvCxnSpPr>
        <xdr:cNvPr id="61" name="直線コネクタ 60"/>
        <xdr:cNvCxnSpPr/>
      </xdr:nvCxnSpPr>
      <xdr:spPr>
        <a:xfrm flipV="1">
          <a:off x="3797300" y="6381776"/>
          <a:ext cx="8382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60319</xdr:rowOff>
    </xdr:from>
    <xdr:to>
      <xdr:col>5</xdr:col>
      <xdr:colOff>358775</xdr:colOff>
      <xdr:row>37</xdr:row>
      <xdr:rowOff>90837</xdr:rowOff>
    </xdr:to>
    <xdr:cxnSp macro="">
      <xdr:nvCxnSpPr>
        <xdr:cNvPr id="64" name="直線コネクタ 63"/>
        <xdr:cNvCxnSpPr/>
      </xdr:nvCxnSpPr>
      <xdr:spPr>
        <a:xfrm flipV="1">
          <a:off x="2908300" y="6403969"/>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48051</xdr:rowOff>
    </xdr:from>
    <xdr:to>
      <xdr:col>4</xdr:col>
      <xdr:colOff>155575</xdr:colOff>
      <xdr:row>37</xdr:row>
      <xdr:rowOff>90837</xdr:rowOff>
    </xdr:to>
    <xdr:cxnSp macro="">
      <xdr:nvCxnSpPr>
        <xdr:cNvPr id="67" name="直線コネクタ 66"/>
        <xdr:cNvCxnSpPr/>
      </xdr:nvCxnSpPr>
      <xdr:spPr>
        <a:xfrm>
          <a:off x="2019300" y="6391701"/>
          <a:ext cx="889000" cy="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142291</xdr:rowOff>
    </xdr:from>
    <xdr:to>
      <xdr:col>2</xdr:col>
      <xdr:colOff>638175</xdr:colOff>
      <xdr:row>37</xdr:row>
      <xdr:rowOff>48051</xdr:rowOff>
    </xdr:to>
    <xdr:cxnSp macro="">
      <xdr:nvCxnSpPr>
        <xdr:cNvPr id="70" name="直線コネクタ 69"/>
        <xdr:cNvCxnSpPr/>
      </xdr:nvCxnSpPr>
      <xdr:spPr>
        <a:xfrm>
          <a:off x="1130300" y="6314491"/>
          <a:ext cx="889000" cy="7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158776</xdr:rowOff>
    </xdr:from>
    <xdr:to>
      <xdr:col>6</xdr:col>
      <xdr:colOff>561975</xdr:colOff>
      <xdr:row>37</xdr:row>
      <xdr:rowOff>88926</xdr:rowOff>
    </xdr:to>
    <xdr:sp macro="" textlink="">
      <xdr:nvSpPr>
        <xdr:cNvPr id="80" name="円/楕円 79"/>
        <xdr:cNvSpPr/>
      </xdr:nvSpPr>
      <xdr:spPr>
        <a:xfrm>
          <a:off x="4584700" y="63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137203</xdr:rowOff>
    </xdr:from>
    <xdr:ext cx="534377" cy="259045"/>
    <xdr:sp macro="" textlink="">
      <xdr:nvSpPr>
        <xdr:cNvPr id="81" name="人件費該当値テキスト"/>
        <xdr:cNvSpPr txBox="1"/>
      </xdr:nvSpPr>
      <xdr:spPr>
        <a:xfrm>
          <a:off x="4686300" y="63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58,332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9519</xdr:rowOff>
    </xdr:from>
    <xdr:to>
      <xdr:col>5</xdr:col>
      <xdr:colOff>409575</xdr:colOff>
      <xdr:row>37</xdr:row>
      <xdr:rowOff>111119</xdr:rowOff>
    </xdr:to>
    <xdr:sp macro="" textlink="">
      <xdr:nvSpPr>
        <xdr:cNvPr id="82" name="円/楕円 81"/>
        <xdr:cNvSpPr/>
      </xdr:nvSpPr>
      <xdr:spPr>
        <a:xfrm>
          <a:off x="3746500" y="635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102246</xdr:rowOff>
    </xdr:from>
    <xdr:ext cx="534377" cy="259045"/>
    <xdr:sp macro="" textlink="">
      <xdr:nvSpPr>
        <xdr:cNvPr id="83" name="テキスト ボックス 82"/>
        <xdr:cNvSpPr txBox="1"/>
      </xdr:nvSpPr>
      <xdr:spPr>
        <a:xfrm>
          <a:off x="3530111" y="64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40037</xdr:rowOff>
    </xdr:from>
    <xdr:to>
      <xdr:col>4</xdr:col>
      <xdr:colOff>206375</xdr:colOff>
      <xdr:row>37</xdr:row>
      <xdr:rowOff>141637</xdr:rowOff>
    </xdr:to>
    <xdr:sp macro="" textlink="">
      <xdr:nvSpPr>
        <xdr:cNvPr id="84" name="円/楕円 83"/>
        <xdr:cNvSpPr/>
      </xdr:nvSpPr>
      <xdr:spPr>
        <a:xfrm>
          <a:off x="2857500" y="63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132764</xdr:rowOff>
    </xdr:from>
    <xdr:ext cx="534377" cy="259045"/>
    <xdr:sp macro="" textlink="">
      <xdr:nvSpPr>
        <xdr:cNvPr id="85" name="テキスト ボックス 84"/>
        <xdr:cNvSpPr txBox="1"/>
      </xdr:nvSpPr>
      <xdr:spPr>
        <a:xfrm>
          <a:off x="2641111" y="64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168701</xdr:rowOff>
    </xdr:from>
    <xdr:to>
      <xdr:col>3</xdr:col>
      <xdr:colOff>3175</xdr:colOff>
      <xdr:row>37</xdr:row>
      <xdr:rowOff>98851</xdr:rowOff>
    </xdr:to>
    <xdr:sp macro="" textlink="">
      <xdr:nvSpPr>
        <xdr:cNvPr id="86" name="円/楕円 85"/>
        <xdr:cNvSpPr/>
      </xdr:nvSpPr>
      <xdr:spPr>
        <a:xfrm>
          <a:off x="1968500" y="63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89978</xdr:rowOff>
    </xdr:from>
    <xdr:ext cx="534377" cy="259045"/>
    <xdr:sp macro="" textlink="">
      <xdr:nvSpPr>
        <xdr:cNvPr id="87" name="テキスト ボックス 86"/>
        <xdr:cNvSpPr txBox="1"/>
      </xdr:nvSpPr>
      <xdr:spPr>
        <a:xfrm>
          <a:off x="1752111" y="64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91491</xdr:rowOff>
    </xdr:from>
    <xdr:to>
      <xdr:col>1</xdr:col>
      <xdr:colOff>485775</xdr:colOff>
      <xdr:row>37</xdr:row>
      <xdr:rowOff>21641</xdr:rowOff>
    </xdr:to>
    <xdr:sp macro="" textlink="">
      <xdr:nvSpPr>
        <xdr:cNvPr id="88" name="円/楕円 87"/>
        <xdr:cNvSpPr/>
      </xdr:nvSpPr>
      <xdr:spPr>
        <a:xfrm>
          <a:off x="1079500" y="62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12768</xdr:rowOff>
    </xdr:from>
    <xdr:ext cx="534377" cy="259045"/>
    <xdr:sp macro="" textlink="">
      <xdr:nvSpPr>
        <xdr:cNvPr id="89" name="テキスト ボックス 88"/>
        <xdr:cNvSpPr txBox="1"/>
      </xdr:nvSpPr>
      <xdr:spPr>
        <a:xfrm>
          <a:off x="863111" y="635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98693</xdr:rowOff>
    </xdr:from>
    <xdr:to>
      <xdr:col>6</xdr:col>
      <xdr:colOff>511175</xdr:colOff>
      <xdr:row>57</xdr:row>
      <xdr:rowOff>114226</xdr:rowOff>
    </xdr:to>
    <xdr:cxnSp macro="">
      <xdr:nvCxnSpPr>
        <xdr:cNvPr id="118" name="直線コネクタ 117"/>
        <xdr:cNvCxnSpPr/>
      </xdr:nvCxnSpPr>
      <xdr:spPr>
        <a:xfrm flipV="1">
          <a:off x="3797300" y="9871343"/>
          <a:ext cx="838200" cy="1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114226</xdr:rowOff>
    </xdr:from>
    <xdr:to>
      <xdr:col>5</xdr:col>
      <xdr:colOff>358775</xdr:colOff>
      <xdr:row>57</xdr:row>
      <xdr:rowOff>122353</xdr:rowOff>
    </xdr:to>
    <xdr:cxnSp macro="">
      <xdr:nvCxnSpPr>
        <xdr:cNvPr id="121" name="直線コネクタ 120"/>
        <xdr:cNvCxnSpPr/>
      </xdr:nvCxnSpPr>
      <xdr:spPr>
        <a:xfrm flipV="1">
          <a:off x="2908300" y="9886876"/>
          <a:ext cx="8890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169351</xdr:rowOff>
    </xdr:from>
    <xdr:ext cx="534377" cy="259045"/>
    <xdr:sp macro="" textlink="">
      <xdr:nvSpPr>
        <xdr:cNvPr id="123" name="テキスト ボックス 122"/>
        <xdr:cNvSpPr txBox="1"/>
      </xdr:nvSpPr>
      <xdr:spPr>
        <a:xfrm>
          <a:off x="3530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113110</xdr:rowOff>
    </xdr:from>
    <xdr:to>
      <xdr:col>4</xdr:col>
      <xdr:colOff>155575</xdr:colOff>
      <xdr:row>57</xdr:row>
      <xdr:rowOff>122353</xdr:rowOff>
    </xdr:to>
    <xdr:cxnSp macro="">
      <xdr:nvCxnSpPr>
        <xdr:cNvPr id="124" name="直線コネクタ 123"/>
        <xdr:cNvCxnSpPr/>
      </xdr:nvCxnSpPr>
      <xdr:spPr>
        <a:xfrm>
          <a:off x="2019300" y="9885760"/>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4104</xdr:rowOff>
    </xdr:from>
    <xdr:ext cx="534377" cy="259045"/>
    <xdr:sp macro="" textlink="">
      <xdr:nvSpPr>
        <xdr:cNvPr id="126" name="テキスト ボックス 125"/>
        <xdr:cNvSpPr txBox="1"/>
      </xdr:nvSpPr>
      <xdr:spPr>
        <a:xfrm>
          <a:off x="2641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100838</xdr:rowOff>
    </xdr:from>
    <xdr:to>
      <xdr:col>2</xdr:col>
      <xdr:colOff>638175</xdr:colOff>
      <xdr:row>57</xdr:row>
      <xdr:rowOff>113110</xdr:rowOff>
    </xdr:to>
    <xdr:cxnSp macro="">
      <xdr:nvCxnSpPr>
        <xdr:cNvPr id="127" name="直線コネクタ 126"/>
        <xdr:cNvCxnSpPr/>
      </xdr:nvCxnSpPr>
      <xdr:spPr>
        <a:xfrm>
          <a:off x="1130300" y="9873488"/>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3170</xdr:rowOff>
    </xdr:from>
    <xdr:ext cx="534377" cy="259045"/>
    <xdr:sp macro="" textlink="">
      <xdr:nvSpPr>
        <xdr:cNvPr id="129" name="テキスト ボックス 128"/>
        <xdr:cNvSpPr txBox="1"/>
      </xdr:nvSpPr>
      <xdr:spPr>
        <a:xfrm>
          <a:off x="1752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151071</xdr:rowOff>
    </xdr:from>
    <xdr:ext cx="534377" cy="259045"/>
    <xdr:sp macro="" textlink="">
      <xdr:nvSpPr>
        <xdr:cNvPr id="131" name="テキスト ボックス 130"/>
        <xdr:cNvSpPr txBox="1"/>
      </xdr:nvSpPr>
      <xdr:spPr>
        <a:xfrm>
          <a:off x="863111" y="99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47893</xdr:rowOff>
    </xdr:from>
    <xdr:to>
      <xdr:col>6</xdr:col>
      <xdr:colOff>561975</xdr:colOff>
      <xdr:row>57</xdr:row>
      <xdr:rowOff>149493</xdr:rowOff>
    </xdr:to>
    <xdr:sp macro="" textlink="">
      <xdr:nvSpPr>
        <xdr:cNvPr id="137" name="円/楕円 136"/>
        <xdr:cNvSpPr/>
      </xdr:nvSpPr>
      <xdr:spPr>
        <a:xfrm>
          <a:off x="4584700" y="98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7270</xdr:rowOff>
    </xdr:from>
    <xdr:ext cx="534377" cy="259045"/>
    <xdr:sp macro="" textlink="">
      <xdr:nvSpPr>
        <xdr:cNvPr id="138" name="物件費該当値テキスト"/>
        <xdr:cNvSpPr txBox="1"/>
      </xdr:nvSpPr>
      <xdr:spPr>
        <a:xfrm>
          <a:off x="4686300" y="96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63426</xdr:rowOff>
    </xdr:from>
    <xdr:to>
      <xdr:col>5</xdr:col>
      <xdr:colOff>409575</xdr:colOff>
      <xdr:row>57</xdr:row>
      <xdr:rowOff>165026</xdr:rowOff>
    </xdr:to>
    <xdr:sp macro="" textlink="">
      <xdr:nvSpPr>
        <xdr:cNvPr id="139" name="円/楕円 138"/>
        <xdr:cNvSpPr/>
      </xdr:nvSpPr>
      <xdr:spPr>
        <a:xfrm>
          <a:off x="3746500" y="98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10103</xdr:rowOff>
    </xdr:from>
    <xdr:ext cx="534377" cy="259045"/>
    <xdr:sp macro="" textlink="">
      <xdr:nvSpPr>
        <xdr:cNvPr id="140" name="テキスト ボックス 139"/>
        <xdr:cNvSpPr txBox="1"/>
      </xdr:nvSpPr>
      <xdr:spPr>
        <a:xfrm>
          <a:off x="3530111" y="961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71553</xdr:rowOff>
    </xdr:from>
    <xdr:to>
      <xdr:col>4</xdr:col>
      <xdr:colOff>206375</xdr:colOff>
      <xdr:row>58</xdr:row>
      <xdr:rowOff>1703</xdr:rowOff>
    </xdr:to>
    <xdr:sp macro="" textlink="">
      <xdr:nvSpPr>
        <xdr:cNvPr id="141" name="円/楕円 140"/>
        <xdr:cNvSpPr/>
      </xdr:nvSpPr>
      <xdr:spPr>
        <a:xfrm>
          <a:off x="2857500" y="98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18230</xdr:rowOff>
    </xdr:from>
    <xdr:ext cx="534377" cy="259045"/>
    <xdr:sp macro="" textlink="">
      <xdr:nvSpPr>
        <xdr:cNvPr id="142" name="テキスト ボックス 141"/>
        <xdr:cNvSpPr txBox="1"/>
      </xdr:nvSpPr>
      <xdr:spPr>
        <a:xfrm>
          <a:off x="2641111" y="9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62310</xdr:rowOff>
    </xdr:from>
    <xdr:to>
      <xdr:col>3</xdr:col>
      <xdr:colOff>3175</xdr:colOff>
      <xdr:row>57</xdr:row>
      <xdr:rowOff>163910</xdr:rowOff>
    </xdr:to>
    <xdr:sp macro="" textlink="">
      <xdr:nvSpPr>
        <xdr:cNvPr id="143" name="円/楕円 142"/>
        <xdr:cNvSpPr/>
      </xdr:nvSpPr>
      <xdr:spPr>
        <a:xfrm>
          <a:off x="1968500" y="98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8987</xdr:rowOff>
    </xdr:from>
    <xdr:ext cx="534377" cy="259045"/>
    <xdr:sp macro="" textlink="">
      <xdr:nvSpPr>
        <xdr:cNvPr id="144" name="テキスト ボックス 143"/>
        <xdr:cNvSpPr txBox="1"/>
      </xdr:nvSpPr>
      <xdr:spPr>
        <a:xfrm>
          <a:off x="1752111" y="961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50038</xdr:rowOff>
    </xdr:from>
    <xdr:to>
      <xdr:col>1</xdr:col>
      <xdr:colOff>485775</xdr:colOff>
      <xdr:row>57</xdr:row>
      <xdr:rowOff>151638</xdr:rowOff>
    </xdr:to>
    <xdr:sp macro="" textlink="">
      <xdr:nvSpPr>
        <xdr:cNvPr id="145" name="円/楕円 144"/>
        <xdr:cNvSpPr/>
      </xdr:nvSpPr>
      <xdr:spPr>
        <a:xfrm>
          <a:off x="1079500" y="98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168165</xdr:rowOff>
    </xdr:from>
    <xdr:ext cx="534377" cy="259045"/>
    <xdr:sp macro="" textlink="">
      <xdr:nvSpPr>
        <xdr:cNvPr id="146" name="テキスト ボックス 145"/>
        <xdr:cNvSpPr txBox="1"/>
      </xdr:nvSpPr>
      <xdr:spPr>
        <a:xfrm>
          <a:off x="863111" y="95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64354</xdr:rowOff>
    </xdr:from>
    <xdr:to>
      <xdr:col>6</xdr:col>
      <xdr:colOff>511175</xdr:colOff>
      <xdr:row>78</xdr:row>
      <xdr:rowOff>73406</xdr:rowOff>
    </xdr:to>
    <xdr:cxnSp macro="">
      <xdr:nvCxnSpPr>
        <xdr:cNvPr id="173" name="直線コネクタ 172"/>
        <xdr:cNvCxnSpPr/>
      </xdr:nvCxnSpPr>
      <xdr:spPr>
        <a:xfrm flipV="1">
          <a:off x="3797300" y="13437454"/>
          <a:ext cx="8382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56079</xdr:rowOff>
    </xdr:from>
    <xdr:to>
      <xdr:col>5</xdr:col>
      <xdr:colOff>358775</xdr:colOff>
      <xdr:row>78</xdr:row>
      <xdr:rowOff>73406</xdr:rowOff>
    </xdr:to>
    <xdr:cxnSp macro="">
      <xdr:nvCxnSpPr>
        <xdr:cNvPr id="176" name="直線コネクタ 175"/>
        <xdr:cNvCxnSpPr/>
      </xdr:nvCxnSpPr>
      <xdr:spPr>
        <a:xfrm>
          <a:off x="2908300" y="13429179"/>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56079</xdr:rowOff>
    </xdr:from>
    <xdr:to>
      <xdr:col>4</xdr:col>
      <xdr:colOff>155575</xdr:colOff>
      <xdr:row>78</xdr:row>
      <xdr:rowOff>83739</xdr:rowOff>
    </xdr:to>
    <xdr:cxnSp macro="">
      <xdr:nvCxnSpPr>
        <xdr:cNvPr id="179" name="直線コネクタ 178"/>
        <xdr:cNvCxnSpPr/>
      </xdr:nvCxnSpPr>
      <xdr:spPr>
        <a:xfrm flipV="1">
          <a:off x="2019300" y="13429179"/>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83739</xdr:rowOff>
    </xdr:from>
    <xdr:to>
      <xdr:col>2</xdr:col>
      <xdr:colOff>638175</xdr:colOff>
      <xdr:row>78</xdr:row>
      <xdr:rowOff>93066</xdr:rowOff>
    </xdr:to>
    <xdr:cxnSp macro="">
      <xdr:nvCxnSpPr>
        <xdr:cNvPr id="182" name="直線コネクタ 181"/>
        <xdr:cNvCxnSpPr/>
      </xdr:nvCxnSpPr>
      <xdr:spPr>
        <a:xfrm flipV="1">
          <a:off x="1130300" y="13456839"/>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13554</xdr:rowOff>
    </xdr:from>
    <xdr:to>
      <xdr:col>6</xdr:col>
      <xdr:colOff>561975</xdr:colOff>
      <xdr:row>78</xdr:row>
      <xdr:rowOff>115154</xdr:rowOff>
    </xdr:to>
    <xdr:sp macro="" textlink="">
      <xdr:nvSpPr>
        <xdr:cNvPr id="192" name="円/楕円 191"/>
        <xdr:cNvSpPr/>
      </xdr:nvSpPr>
      <xdr:spPr>
        <a:xfrm>
          <a:off x="4584700" y="133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99931</xdr:rowOff>
    </xdr:from>
    <xdr:ext cx="469744" cy="259045"/>
    <xdr:sp macro="" textlink="">
      <xdr:nvSpPr>
        <xdr:cNvPr id="193" name="維持補修費該当値テキスト"/>
        <xdr:cNvSpPr txBox="1"/>
      </xdr:nvSpPr>
      <xdr:spPr>
        <a:xfrm>
          <a:off x="4686300" y="1330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22606</xdr:rowOff>
    </xdr:from>
    <xdr:to>
      <xdr:col>5</xdr:col>
      <xdr:colOff>409575</xdr:colOff>
      <xdr:row>78</xdr:row>
      <xdr:rowOff>124206</xdr:rowOff>
    </xdr:to>
    <xdr:sp macro="" textlink="">
      <xdr:nvSpPr>
        <xdr:cNvPr id="194" name="円/楕円 193"/>
        <xdr:cNvSpPr/>
      </xdr:nvSpPr>
      <xdr:spPr>
        <a:xfrm>
          <a:off x="3746500" y="133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115333</xdr:rowOff>
    </xdr:from>
    <xdr:ext cx="469744" cy="259045"/>
    <xdr:sp macro="" textlink="">
      <xdr:nvSpPr>
        <xdr:cNvPr id="195" name="テキスト ボックス 194"/>
        <xdr:cNvSpPr txBox="1"/>
      </xdr:nvSpPr>
      <xdr:spPr>
        <a:xfrm>
          <a:off x="3562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5279</xdr:rowOff>
    </xdr:from>
    <xdr:to>
      <xdr:col>4</xdr:col>
      <xdr:colOff>206375</xdr:colOff>
      <xdr:row>78</xdr:row>
      <xdr:rowOff>106879</xdr:rowOff>
    </xdr:to>
    <xdr:sp macro="" textlink="">
      <xdr:nvSpPr>
        <xdr:cNvPr id="196" name="円/楕円 195"/>
        <xdr:cNvSpPr/>
      </xdr:nvSpPr>
      <xdr:spPr>
        <a:xfrm>
          <a:off x="2857500" y="133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98006</xdr:rowOff>
    </xdr:from>
    <xdr:ext cx="469744" cy="259045"/>
    <xdr:sp macro="" textlink="">
      <xdr:nvSpPr>
        <xdr:cNvPr id="197" name="テキスト ボックス 196"/>
        <xdr:cNvSpPr txBox="1"/>
      </xdr:nvSpPr>
      <xdr:spPr>
        <a:xfrm>
          <a:off x="2673427" y="134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32939</xdr:rowOff>
    </xdr:from>
    <xdr:to>
      <xdr:col>3</xdr:col>
      <xdr:colOff>3175</xdr:colOff>
      <xdr:row>78</xdr:row>
      <xdr:rowOff>134539</xdr:rowOff>
    </xdr:to>
    <xdr:sp macro="" textlink="">
      <xdr:nvSpPr>
        <xdr:cNvPr id="198" name="円/楕円 197"/>
        <xdr:cNvSpPr/>
      </xdr:nvSpPr>
      <xdr:spPr>
        <a:xfrm>
          <a:off x="19685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125666</xdr:rowOff>
    </xdr:from>
    <xdr:ext cx="469744" cy="259045"/>
    <xdr:sp macro="" textlink="">
      <xdr:nvSpPr>
        <xdr:cNvPr id="199" name="テキスト ボックス 198"/>
        <xdr:cNvSpPr txBox="1"/>
      </xdr:nvSpPr>
      <xdr:spPr>
        <a:xfrm>
          <a:off x="1784427" y="1349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42266</xdr:rowOff>
    </xdr:from>
    <xdr:to>
      <xdr:col>1</xdr:col>
      <xdr:colOff>485775</xdr:colOff>
      <xdr:row>78</xdr:row>
      <xdr:rowOff>143866</xdr:rowOff>
    </xdr:to>
    <xdr:sp macro="" textlink="">
      <xdr:nvSpPr>
        <xdr:cNvPr id="200" name="円/楕円 199"/>
        <xdr:cNvSpPr/>
      </xdr:nvSpPr>
      <xdr:spPr>
        <a:xfrm>
          <a:off x="1079500" y="134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134993</xdr:rowOff>
    </xdr:from>
    <xdr:ext cx="469744" cy="259045"/>
    <xdr:sp macro="" textlink="">
      <xdr:nvSpPr>
        <xdr:cNvPr id="201" name="テキスト ボックス 200"/>
        <xdr:cNvSpPr txBox="1"/>
      </xdr:nvSpPr>
      <xdr:spPr>
        <a:xfrm>
          <a:off x="895427" y="1350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127433</xdr:rowOff>
    </xdr:from>
    <xdr:to>
      <xdr:col>6</xdr:col>
      <xdr:colOff>511175</xdr:colOff>
      <xdr:row>97</xdr:row>
      <xdr:rowOff>152082</xdr:rowOff>
    </xdr:to>
    <xdr:cxnSp macro="">
      <xdr:nvCxnSpPr>
        <xdr:cNvPr id="235" name="直線コネクタ 234"/>
        <xdr:cNvCxnSpPr/>
      </xdr:nvCxnSpPr>
      <xdr:spPr>
        <a:xfrm flipV="1">
          <a:off x="3797300" y="16758083"/>
          <a:ext cx="8382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152082</xdr:rowOff>
    </xdr:from>
    <xdr:to>
      <xdr:col>5</xdr:col>
      <xdr:colOff>358775</xdr:colOff>
      <xdr:row>98</xdr:row>
      <xdr:rowOff>28763</xdr:rowOff>
    </xdr:to>
    <xdr:cxnSp macro="">
      <xdr:nvCxnSpPr>
        <xdr:cNvPr id="238" name="直線コネクタ 237"/>
        <xdr:cNvCxnSpPr/>
      </xdr:nvCxnSpPr>
      <xdr:spPr>
        <a:xfrm flipV="1">
          <a:off x="2908300" y="16782732"/>
          <a:ext cx="889000" cy="4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28763</xdr:rowOff>
    </xdr:from>
    <xdr:to>
      <xdr:col>4</xdr:col>
      <xdr:colOff>155575</xdr:colOff>
      <xdr:row>98</xdr:row>
      <xdr:rowOff>48079</xdr:rowOff>
    </xdr:to>
    <xdr:cxnSp macro="">
      <xdr:nvCxnSpPr>
        <xdr:cNvPr id="241" name="直線コネクタ 240"/>
        <xdr:cNvCxnSpPr/>
      </xdr:nvCxnSpPr>
      <xdr:spPr>
        <a:xfrm flipV="1">
          <a:off x="2019300" y="16830863"/>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23295</xdr:rowOff>
    </xdr:from>
    <xdr:to>
      <xdr:col>2</xdr:col>
      <xdr:colOff>638175</xdr:colOff>
      <xdr:row>98</xdr:row>
      <xdr:rowOff>48079</xdr:rowOff>
    </xdr:to>
    <xdr:cxnSp macro="">
      <xdr:nvCxnSpPr>
        <xdr:cNvPr id="244" name="直線コネクタ 243"/>
        <xdr:cNvCxnSpPr/>
      </xdr:nvCxnSpPr>
      <xdr:spPr>
        <a:xfrm>
          <a:off x="1130300" y="16825395"/>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76633</xdr:rowOff>
    </xdr:from>
    <xdr:to>
      <xdr:col>6</xdr:col>
      <xdr:colOff>561975</xdr:colOff>
      <xdr:row>98</xdr:row>
      <xdr:rowOff>6783</xdr:rowOff>
    </xdr:to>
    <xdr:sp macro="" textlink="">
      <xdr:nvSpPr>
        <xdr:cNvPr id="254" name="円/楕円 253"/>
        <xdr:cNvSpPr/>
      </xdr:nvSpPr>
      <xdr:spPr>
        <a:xfrm>
          <a:off x="4584700" y="167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55060</xdr:rowOff>
    </xdr:from>
    <xdr:ext cx="534377" cy="259045"/>
    <xdr:sp macro="" textlink="">
      <xdr:nvSpPr>
        <xdr:cNvPr id="255" name="扶助費該当値テキスト"/>
        <xdr:cNvSpPr txBox="1"/>
      </xdr:nvSpPr>
      <xdr:spPr>
        <a:xfrm>
          <a:off x="4686300" y="1668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101282</xdr:rowOff>
    </xdr:from>
    <xdr:to>
      <xdr:col>5</xdr:col>
      <xdr:colOff>409575</xdr:colOff>
      <xdr:row>98</xdr:row>
      <xdr:rowOff>31432</xdr:rowOff>
    </xdr:to>
    <xdr:sp macro="" textlink="">
      <xdr:nvSpPr>
        <xdr:cNvPr id="256" name="円/楕円 255"/>
        <xdr:cNvSpPr/>
      </xdr:nvSpPr>
      <xdr:spPr>
        <a:xfrm>
          <a:off x="3746500" y="167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22559</xdr:rowOff>
    </xdr:from>
    <xdr:ext cx="534377" cy="259045"/>
    <xdr:sp macro="" textlink="">
      <xdr:nvSpPr>
        <xdr:cNvPr id="257" name="テキスト ボックス 256"/>
        <xdr:cNvSpPr txBox="1"/>
      </xdr:nvSpPr>
      <xdr:spPr>
        <a:xfrm>
          <a:off x="3530111" y="1682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149413</xdr:rowOff>
    </xdr:from>
    <xdr:to>
      <xdr:col>4</xdr:col>
      <xdr:colOff>206375</xdr:colOff>
      <xdr:row>98</xdr:row>
      <xdr:rowOff>79563</xdr:rowOff>
    </xdr:to>
    <xdr:sp macro="" textlink="">
      <xdr:nvSpPr>
        <xdr:cNvPr id="258" name="円/楕円 257"/>
        <xdr:cNvSpPr/>
      </xdr:nvSpPr>
      <xdr:spPr>
        <a:xfrm>
          <a:off x="2857500" y="167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70690</xdr:rowOff>
    </xdr:from>
    <xdr:ext cx="534377" cy="259045"/>
    <xdr:sp macro="" textlink="">
      <xdr:nvSpPr>
        <xdr:cNvPr id="259" name="テキスト ボックス 258"/>
        <xdr:cNvSpPr txBox="1"/>
      </xdr:nvSpPr>
      <xdr:spPr>
        <a:xfrm>
          <a:off x="2641111" y="1687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168729</xdr:rowOff>
    </xdr:from>
    <xdr:to>
      <xdr:col>3</xdr:col>
      <xdr:colOff>3175</xdr:colOff>
      <xdr:row>98</xdr:row>
      <xdr:rowOff>98879</xdr:rowOff>
    </xdr:to>
    <xdr:sp macro="" textlink="">
      <xdr:nvSpPr>
        <xdr:cNvPr id="260" name="円/楕円 259"/>
        <xdr:cNvSpPr/>
      </xdr:nvSpPr>
      <xdr:spPr>
        <a:xfrm>
          <a:off x="1968500" y="167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90006</xdr:rowOff>
    </xdr:from>
    <xdr:ext cx="534377" cy="259045"/>
    <xdr:sp macro="" textlink="">
      <xdr:nvSpPr>
        <xdr:cNvPr id="261" name="テキスト ボックス 260"/>
        <xdr:cNvSpPr txBox="1"/>
      </xdr:nvSpPr>
      <xdr:spPr>
        <a:xfrm>
          <a:off x="1752111" y="1689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143945</xdr:rowOff>
    </xdr:from>
    <xdr:to>
      <xdr:col>1</xdr:col>
      <xdr:colOff>485775</xdr:colOff>
      <xdr:row>98</xdr:row>
      <xdr:rowOff>74095</xdr:rowOff>
    </xdr:to>
    <xdr:sp macro="" textlink="">
      <xdr:nvSpPr>
        <xdr:cNvPr id="262" name="円/楕円 261"/>
        <xdr:cNvSpPr/>
      </xdr:nvSpPr>
      <xdr:spPr>
        <a:xfrm>
          <a:off x="1079500" y="167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65222</xdr:rowOff>
    </xdr:from>
    <xdr:ext cx="534377" cy="259045"/>
    <xdr:sp macro="" textlink="">
      <xdr:nvSpPr>
        <xdr:cNvPr id="263" name="テキスト ボックス 262"/>
        <xdr:cNvSpPr txBox="1"/>
      </xdr:nvSpPr>
      <xdr:spPr>
        <a:xfrm>
          <a:off x="863111" y="1686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53224</xdr:rowOff>
    </xdr:from>
    <xdr:to>
      <xdr:col>15</xdr:col>
      <xdr:colOff>180975</xdr:colOff>
      <xdr:row>36</xdr:row>
      <xdr:rowOff>112355</xdr:rowOff>
    </xdr:to>
    <xdr:cxnSp macro="">
      <xdr:nvCxnSpPr>
        <xdr:cNvPr id="294" name="直線コネクタ 293"/>
        <xdr:cNvCxnSpPr/>
      </xdr:nvCxnSpPr>
      <xdr:spPr>
        <a:xfrm flipV="1">
          <a:off x="9639300" y="6225424"/>
          <a:ext cx="8382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112355</xdr:rowOff>
    </xdr:from>
    <xdr:to>
      <xdr:col>14</xdr:col>
      <xdr:colOff>28575</xdr:colOff>
      <xdr:row>37</xdr:row>
      <xdr:rowOff>53844</xdr:rowOff>
    </xdr:to>
    <xdr:cxnSp macro="">
      <xdr:nvCxnSpPr>
        <xdr:cNvPr id="297" name="直線コネクタ 296"/>
        <xdr:cNvCxnSpPr/>
      </xdr:nvCxnSpPr>
      <xdr:spPr>
        <a:xfrm flipV="1">
          <a:off x="8750300" y="6284555"/>
          <a:ext cx="889000" cy="1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53844</xdr:rowOff>
    </xdr:from>
    <xdr:to>
      <xdr:col>12</xdr:col>
      <xdr:colOff>511175</xdr:colOff>
      <xdr:row>37</xdr:row>
      <xdr:rowOff>60082</xdr:rowOff>
    </xdr:to>
    <xdr:cxnSp macro="">
      <xdr:nvCxnSpPr>
        <xdr:cNvPr id="300" name="直線コネクタ 299"/>
        <xdr:cNvCxnSpPr/>
      </xdr:nvCxnSpPr>
      <xdr:spPr>
        <a:xfrm flipV="1">
          <a:off x="7861300" y="6397494"/>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26010</xdr:rowOff>
    </xdr:from>
    <xdr:to>
      <xdr:col>11</xdr:col>
      <xdr:colOff>307975</xdr:colOff>
      <xdr:row>37</xdr:row>
      <xdr:rowOff>60082</xdr:rowOff>
    </xdr:to>
    <xdr:cxnSp macro="">
      <xdr:nvCxnSpPr>
        <xdr:cNvPr id="303" name="直線コネクタ 302"/>
        <xdr:cNvCxnSpPr/>
      </xdr:nvCxnSpPr>
      <xdr:spPr>
        <a:xfrm>
          <a:off x="6972300" y="6369660"/>
          <a:ext cx="889000" cy="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2424</xdr:rowOff>
    </xdr:from>
    <xdr:to>
      <xdr:col>15</xdr:col>
      <xdr:colOff>231775</xdr:colOff>
      <xdr:row>36</xdr:row>
      <xdr:rowOff>104024</xdr:rowOff>
    </xdr:to>
    <xdr:sp macro="" textlink="">
      <xdr:nvSpPr>
        <xdr:cNvPr id="313" name="円/楕円 312"/>
        <xdr:cNvSpPr/>
      </xdr:nvSpPr>
      <xdr:spPr>
        <a:xfrm>
          <a:off x="10426700" y="61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152301</xdr:rowOff>
    </xdr:from>
    <xdr:ext cx="534377" cy="259045"/>
    <xdr:sp macro="" textlink="">
      <xdr:nvSpPr>
        <xdr:cNvPr id="314" name="補助費等該当値テキスト"/>
        <xdr:cNvSpPr txBox="1"/>
      </xdr:nvSpPr>
      <xdr:spPr>
        <a:xfrm>
          <a:off x="10528300" y="61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61555</xdr:rowOff>
    </xdr:from>
    <xdr:to>
      <xdr:col>14</xdr:col>
      <xdr:colOff>79375</xdr:colOff>
      <xdr:row>36</xdr:row>
      <xdr:rowOff>163155</xdr:rowOff>
    </xdr:to>
    <xdr:sp macro="" textlink="">
      <xdr:nvSpPr>
        <xdr:cNvPr id="315" name="円/楕円 314"/>
        <xdr:cNvSpPr/>
      </xdr:nvSpPr>
      <xdr:spPr>
        <a:xfrm>
          <a:off x="9588500" y="62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154282</xdr:rowOff>
    </xdr:from>
    <xdr:ext cx="534377" cy="259045"/>
    <xdr:sp macro="" textlink="">
      <xdr:nvSpPr>
        <xdr:cNvPr id="316" name="テキスト ボックス 315"/>
        <xdr:cNvSpPr txBox="1"/>
      </xdr:nvSpPr>
      <xdr:spPr>
        <a:xfrm>
          <a:off x="9372111" y="6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3044</xdr:rowOff>
    </xdr:from>
    <xdr:to>
      <xdr:col>12</xdr:col>
      <xdr:colOff>561975</xdr:colOff>
      <xdr:row>37</xdr:row>
      <xdr:rowOff>104644</xdr:rowOff>
    </xdr:to>
    <xdr:sp macro="" textlink="">
      <xdr:nvSpPr>
        <xdr:cNvPr id="317" name="円/楕円 316"/>
        <xdr:cNvSpPr/>
      </xdr:nvSpPr>
      <xdr:spPr>
        <a:xfrm>
          <a:off x="8699500" y="6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95771</xdr:rowOff>
    </xdr:from>
    <xdr:ext cx="534377" cy="259045"/>
    <xdr:sp macro="" textlink="">
      <xdr:nvSpPr>
        <xdr:cNvPr id="318" name="テキスト ボックス 317"/>
        <xdr:cNvSpPr txBox="1"/>
      </xdr:nvSpPr>
      <xdr:spPr>
        <a:xfrm>
          <a:off x="8483111" y="64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9282</xdr:rowOff>
    </xdr:from>
    <xdr:to>
      <xdr:col>11</xdr:col>
      <xdr:colOff>358775</xdr:colOff>
      <xdr:row>37</xdr:row>
      <xdr:rowOff>110882</xdr:rowOff>
    </xdr:to>
    <xdr:sp macro="" textlink="">
      <xdr:nvSpPr>
        <xdr:cNvPr id="319" name="円/楕円 318"/>
        <xdr:cNvSpPr/>
      </xdr:nvSpPr>
      <xdr:spPr>
        <a:xfrm>
          <a:off x="7810500" y="63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102009</xdr:rowOff>
    </xdr:from>
    <xdr:ext cx="534377" cy="259045"/>
    <xdr:sp macro="" textlink="">
      <xdr:nvSpPr>
        <xdr:cNvPr id="320" name="テキスト ボックス 319"/>
        <xdr:cNvSpPr txBox="1"/>
      </xdr:nvSpPr>
      <xdr:spPr>
        <a:xfrm>
          <a:off x="7594111" y="644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146660</xdr:rowOff>
    </xdr:from>
    <xdr:to>
      <xdr:col>10</xdr:col>
      <xdr:colOff>155575</xdr:colOff>
      <xdr:row>37</xdr:row>
      <xdr:rowOff>76810</xdr:rowOff>
    </xdr:to>
    <xdr:sp macro="" textlink="">
      <xdr:nvSpPr>
        <xdr:cNvPr id="321" name="円/楕円 320"/>
        <xdr:cNvSpPr/>
      </xdr:nvSpPr>
      <xdr:spPr>
        <a:xfrm>
          <a:off x="6921500" y="63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67937</xdr:rowOff>
    </xdr:from>
    <xdr:ext cx="534377" cy="259045"/>
    <xdr:sp macro="" textlink="">
      <xdr:nvSpPr>
        <xdr:cNvPr id="322" name="テキスト ボックス 321"/>
        <xdr:cNvSpPr txBox="1"/>
      </xdr:nvSpPr>
      <xdr:spPr>
        <a:xfrm>
          <a:off x="6705111" y="64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140220</xdr:rowOff>
    </xdr:from>
    <xdr:to>
      <xdr:col>15</xdr:col>
      <xdr:colOff>180975</xdr:colOff>
      <xdr:row>59</xdr:row>
      <xdr:rowOff>11754</xdr:rowOff>
    </xdr:to>
    <xdr:cxnSp macro="">
      <xdr:nvCxnSpPr>
        <xdr:cNvPr id="351" name="直線コネクタ 350"/>
        <xdr:cNvCxnSpPr/>
      </xdr:nvCxnSpPr>
      <xdr:spPr>
        <a:xfrm>
          <a:off x="9639300" y="10084320"/>
          <a:ext cx="838200" cy="4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140220</xdr:rowOff>
    </xdr:from>
    <xdr:to>
      <xdr:col>14</xdr:col>
      <xdr:colOff>28575</xdr:colOff>
      <xdr:row>59</xdr:row>
      <xdr:rowOff>5338</xdr:rowOff>
    </xdr:to>
    <xdr:cxnSp macro="">
      <xdr:nvCxnSpPr>
        <xdr:cNvPr id="354" name="直線コネクタ 353"/>
        <xdr:cNvCxnSpPr/>
      </xdr:nvCxnSpPr>
      <xdr:spPr>
        <a:xfrm flipV="1">
          <a:off x="8750300" y="10084320"/>
          <a:ext cx="889000" cy="3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167963</xdr:rowOff>
    </xdr:from>
    <xdr:to>
      <xdr:col>12</xdr:col>
      <xdr:colOff>511175</xdr:colOff>
      <xdr:row>59</xdr:row>
      <xdr:rowOff>5338</xdr:rowOff>
    </xdr:to>
    <xdr:cxnSp macro="">
      <xdr:nvCxnSpPr>
        <xdr:cNvPr id="357" name="直線コネクタ 356"/>
        <xdr:cNvCxnSpPr/>
      </xdr:nvCxnSpPr>
      <xdr:spPr>
        <a:xfrm>
          <a:off x="7861300" y="10112063"/>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124075</xdr:rowOff>
    </xdr:from>
    <xdr:to>
      <xdr:col>11</xdr:col>
      <xdr:colOff>307975</xdr:colOff>
      <xdr:row>58</xdr:row>
      <xdr:rowOff>167963</xdr:rowOff>
    </xdr:to>
    <xdr:cxnSp macro="">
      <xdr:nvCxnSpPr>
        <xdr:cNvPr id="360" name="直線コネクタ 359"/>
        <xdr:cNvCxnSpPr/>
      </xdr:nvCxnSpPr>
      <xdr:spPr>
        <a:xfrm>
          <a:off x="6972300" y="10068175"/>
          <a:ext cx="889000" cy="4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132404</xdr:rowOff>
    </xdr:from>
    <xdr:to>
      <xdr:col>15</xdr:col>
      <xdr:colOff>231775</xdr:colOff>
      <xdr:row>59</xdr:row>
      <xdr:rowOff>62554</xdr:rowOff>
    </xdr:to>
    <xdr:sp macro="" textlink="">
      <xdr:nvSpPr>
        <xdr:cNvPr id="370" name="円/楕円 369"/>
        <xdr:cNvSpPr/>
      </xdr:nvSpPr>
      <xdr:spPr>
        <a:xfrm>
          <a:off x="10426700" y="100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47331</xdr:rowOff>
    </xdr:from>
    <xdr:ext cx="534377" cy="259045"/>
    <xdr:sp macro="" textlink="">
      <xdr:nvSpPr>
        <xdr:cNvPr id="371" name="普通建設事業費該当値テキスト"/>
        <xdr:cNvSpPr txBox="1"/>
      </xdr:nvSpPr>
      <xdr:spPr>
        <a:xfrm>
          <a:off x="10528300" y="99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89420</xdr:rowOff>
    </xdr:from>
    <xdr:to>
      <xdr:col>14</xdr:col>
      <xdr:colOff>79375</xdr:colOff>
      <xdr:row>59</xdr:row>
      <xdr:rowOff>19570</xdr:rowOff>
    </xdr:to>
    <xdr:sp macro="" textlink="">
      <xdr:nvSpPr>
        <xdr:cNvPr id="372" name="円/楕円 371"/>
        <xdr:cNvSpPr/>
      </xdr:nvSpPr>
      <xdr:spPr>
        <a:xfrm>
          <a:off x="9588500" y="100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10697</xdr:rowOff>
    </xdr:from>
    <xdr:ext cx="534377" cy="259045"/>
    <xdr:sp macro="" textlink="">
      <xdr:nvSpPr>
        <xdr:cNvPr id="373" name="テキスト ボックス 372"/>
        <xdr:cNvSpPr txBox="1"/>
      </xdr:nvSpPr>
      <xdr:spPr>
        <a:xfrm>
          <a:off x="9372111" y="1012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125988</xdr:rowOff>
    </xdr:from>
    <xdr:to>
      <xdr:col>12</xdr:col>
      <xdr:colOff>561975</xdr:colOff>
      <xdr:row>59</xdr:row>
      <xdr:rowOff>56138</xdr:rowOff>
    </xdr:to>
    <xdr:sp macro="" textlink="">
      <xdr:nvSpPr>
        <xdr:cNvPr id="374" name="円/楕円 373"/>
        <xdr:cNvSpPr/>
      </xdr:nvSpPr>
      <xdr:spPr>
        <a:xfrm>
          <a:off x="8699500" y="100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47265</xdr:rowOff>
    </xdr:from>
    <xdr:ext cx="534377" cy="259045"/>
    <xdr:sp macro="" textlink="">
      <xdr:nvSpPr>
        <xdr:cNvPr id="375" name="テキスト ボックス 374"/>
        <xdr:cNvSpPr txBox="1"/>
      </xdr:nvSpPr>
      <xdr:spPr>
        <a:xfrm>
          <a:off x="8483111" y="1016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117163</xdr:rowOff>
    </xdr:from>
    <xdr:to>
      <xdr:col>11</xdr:col>
      <xdr:colOff>358775</xdr:colOff>
      <xdr:row>59</xdr:row>
      <xdr:rowOff>47313</xdr:rowOff>
    </xdr:to>
    <xdr:sp macro="" textlink="">
      <xdr:nvSpPr>
        <xdr:cNvPr id="376" name="円/楕円 375"/>
        <xdr:cNvSpPr/>
      </xdr:nvSpPr>
      <xdr:spPr>
        <a:xfrm>
          <a:off x="7810500" y="100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38440</xdr:rowOff>
    </xdr:from>
    <xdr:ext cx="534377" cy="259045"/>
    <xdr:sp macro="" textlink="">
      <xdr:nvSpPr>
        <xdr:cNvPr id="377" name="テキスト ボックス 376"/>
        <xdr:cNvSpPr txBox="1"/>
      </xdr:nvSpPr>
      <xdr:spPr>
        <a:xfrm>
          <a:off x="7594111" y="1015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73275</xdr:rowOff>
    </xdr:from>
    <xdr:to>
      <xdr:col>10</xdr:col>
      <xdr:colOff>155575</xdr:colOff>
      <xdr:row>59</xdr:row>
      <xdr:rowOff>3425</xdr:rowOff>
    </xdr:to>
    <xdr:sp macro="" textlink="">
      <xdr:nvSpPr>
        <xdr:cNvPr id="378" name="円/楕円 377"/>
        <xdr:cNvSpPr/>
      </xdr:nvSpPr>
      <xdr:spPr>
        <a:xfrm>
          <a:off x="6921500" y="100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166002</xdr:rowOff>
    </xdr:from>
    <xdr:ext cx="534377" cy="259045"/>
    <xdr:sp macro="" textlink="">
      <xdr:nvSpPr>
        <xdr:cNvPr id="379" name="テキスト ボックス 378"/>
        <xdr:cNvSpPr txBox="1"/>
      </xdr:nvSpPr>
      <xdr:spPr>
        <a:xfrm>
          <a:off x="6705111" y="1011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126636</xdr:rowOff>
    </xdr:from>
    <xdr:to>
      <xdr:col>15</xdr:col>
      <xdr:colOff>180975</xdr:colOff>
      <xdr:row>78</xdr:row>
      <xdr:rowOff>132026</xdr:rowOff>
    </xdr:to>
    <xdr:cxnSp macro="">
      <xdr:nvCxnSpPr>
        <xdr:cNvPr id="406" name="直線コネクタ 405"/>
        <xdr:cNvCxnSpPr/>
      </xdr:nvCxnSpPr>
      <xdr:spPr>
        <a:xfrm>
          <a:off x="9639300" y="13499736"/>
          <a:ext cx="8382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81226</xdr:rowOff>
    </xdr:from>
    <xdr:to>
      <xdr:col>15</xdr:col>
      <xdr:colOff>231775</xdr:colOff>
      <xdr:row>79</xdr:row>
      <xdr:rowOff>11376</xdr:rowOff>
    </xdr:to>
    <xdr:sp macro="" textlink="">
      <xdr:nvSpPr>
        <xdr:cNvPr id="416" name="円/楕円 415"/>
        <xdr:cNvSpPr/>
      </xdr:nvSpPr>
      <xdr:spPr>
        <a:xfrm>
          <a:off x="10426700" y="134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167603</xdr:rowOff>
    </xdr:from>
    <xdr:ext cx="469744" cy="259045"/>
    <xdr:sp macro="" textlink="">
      <xdr:nvSpPr>
        <xdr:cNvPr id="417" name="普通建設事業費 （ うち新規整備　）該当値テキスト"/>
        <xdr:cNvSpPr txBox="1"/>
      </xdr:nvSpPr>
      <xdr:spPr>
        <a:xfrm>
          <a:off x="10528300" y="1336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75836</xdr:rowOff>
    </xdr:from>
    <xdr:to>
      <xdr:col>14</xdr:col>
      <xdr:colOff>79375</xdr:colOff>
      <xdr:row>79</xdr:row>
      <xdr:rowOff>5986</xdr:rowOff>
    </xdr:to>
    <xdr:sp macro="" textlink="">
      <xdr:nvSpPr>
        <xdr:cNvPr id="418" name="円/楕円 417"/>
        <xdr:cNvSpPr/>
      </xdr:nvSpPr>
      <xdr:spPr>
        <a:xfrm>
          <a:off x="9588500" y="134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168563</xdr:rowOff>
    </xdr:from>
    <xdr:ext cx="469744" cy="259045"/>
    <xdr:sp macro="" textlink="">
      <xdr:nvSpPr>
        <xdr:cNvPr id="419" name="テキスト ボックス 418"/>
        <xdr:cNvSpPr txBox="1"/>
      </xdr:nvSpPr>
      <xdr:spPr>
        <a:xfrm>
          <a:off x="9404427" y="1354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145447</xdr:rowOff>
    </xdr:from>
    <xdr:to>
      <xdr:col>15</xdr:col>
      <xdr:colOff>180975</xdr:colOff>
      <xdr:row>98</xdr:row>
      <xdr:rowOff>104201</xdr:rowOff>
    </xdr:to>
    <xdr:cxnSp macro="">
      <xdr:nvCxnSpPr>
        <xdr:cNvPr id="450" name="直線コネクタ 449"/>
        <xdr:cNvCxnSpPr/>
      </xdr:nvCxnSpPr>
      <xdr:spPr>
        <a:xfrm>
          <a:off x="9639300" y="16604647"/>
          <a:ext cx="838200" cy="30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53401</xdr:rowOff>
    </xdr:from>
    <xdr:to>
      <xdr:col>15</xdr:col>
      <xdr:colOff>231775</xdr:colOff>
      <xdr:row>98</xdr:row>
      <xdr:rowOff>155001</xdr:rowOff>
    </xdr:to>
    <xdr:sp macro="" textlink="">
      <xdr:nvSpPr>
        <xdr:cNvPr id="460" name="円/楕円 459"/>
        <xdr:cNvSpPr/>
      </xdr:nvSpPr>
      <xdr:spPr>
        <a:xfrm>
          <a:off x="10426700" y="168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31828</xdr:rowOff>
    </xdr:from>
    <xdr:ext cx="534377" cy="259045"/>
    <xdr:sp macro="" textlink="">
      <xdr:nvSpPr>
        <xdr:cNvPr id="461" name="普通建設事業費 （ うち更新整備　）該当値テキスト"/>
        <xdr:cNvSpPr txBox="1"/>
      </xdr:nvSpPr>
      <xdr:spPr>
        <a:xfrm>
          <a:off x="10528300" y="1683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94647</xdr:rowOff>
    </xdr:from>
    <xdr:to>
      <xdr:col>14</xdr:col>
      <xdr:colOff>79375</xdr:colOff>
      <xdr:row>97</xdr:row>
      <xdr:rowOff>24797</xdr:rowOff>
    </xdr:to>
    <xdr:sp macro="" textlink="">
      <xdr:nvSpPr>
        <xdr:cNvPr id="462" name="円/楕円 461"/>
        <xdr:cNvSpPr/>
      </xdr:nvSpPr>
      <xdr:spPr>
        <a:xfrm>
          <a:off x="9588500" y="165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15924</xdr:rowOff>
    </xdr:from>
    <xdr:ext cx="534377" cy="259045"/>
    <xdr:sp macro="" textlink="">
      <xdr:nvSpPr>
        <xdr:cNvPr id="463" name="テキスト ボックス 462"/>
        <xdr:cNvSpPr txBox="1"/>
      </xdr:nvSpPr>
      <xdr:spPr>
        <a:xfrm>
          <a:off x="9372111" y="1664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8" name="直線コネクタ 48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1" name="直線コネクタ 49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25205</xdr:rowOff>
    </xdr:from>
    <xdr:to>
      <xdr:col>21</xdr:col>
      <xdr:colOff>161925</xdr:colOff>
      <xdr:row>38</xdr:row>
      <xdr:rowOff>25400</xdr:rowOff>
    </xdr:to>
    <xdr:cxnSp macro="">
      <xdr:nvCxnSpPr>
        <xdr:cNvPr id="494" name="直線コネクタ 493"/>
        <xdr:cNvCxnSpPr/>
      </xdr:nvCxnSpPr>
      <xdr:spPr>
        <a:xfrm>
          <a:off x="13703300" y="6540305"/>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25205</xdr:rowOff>
    </xdr:from>
    <xdr:to>
      <xdr:col>19</xdr:col>
      <xdr:colOff>644525</xdr:colOff>
      <xdr:row>38</xdr:row>
      <xdr:rowOff>25257</xdr:rowOff>
    </xdr:to>
    <xdr:cxnSp macro="">
      <xdr:nvCxnSpPr>
        <xdr:cNvPr id="497" name="直線コネクタ 496"/>
        <xdr:cNvCxnSpPr/>
      </xdr:nvCxnSpPr>
      <xdr:spPr>
        <a:xfrm flipV="1">
          <a:off x="12814300" y="6540305"/>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7" name="円/楕円 50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8"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9" name="円/楕円 50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10" name="テキスト ボックス 509"/>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1" name="円/楕円 51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2" name="テキスト ボックス 511"/>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145856</xdr:rowOff>
    </xdr:from>
    <xdr:to>
      <xdr:col>20</xdr:col>
      <xdr:colOff>9525</xdr:colOff>
      <xdr:row>38</xdr:row>
      <xdr:rowOff>76006</xdr:rowOff>
    </xdr:to>
    <xdr:sp macro="" textlink="">
      <xdr:nvSpPr>
        <xdr:cNvPr id="513" name="円/楕円 512"/>
        <xdr:cNvSpPr/>
      </xdr:nvSpPr>
      <xdr:spPr>
        <a:xfrm>
          <a:off x="13652500" y="64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67132</xdr:rowOff>
    </xdr:from>
    <xdr:ext cx="313932" cy="259045"/>
    <xdr:sp macro="" textlink="">
      <xdr:nvSpPr>
        <xdr:cNvPr id="514" name="テキスト ボックス 513"/>
        <xdr:cNvSpPr txBox="1"/>
      </xdr:nvSpPr>
      <xdr:spPr>
        <a:xfrm>
          <a:off x="13546333" y="6582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145907</xdr:rowOff>
    </xdr:from>
    <xdr:to>
      <xdr:col>18</xdr:col>
      <xdr:colOff>492125</xdr:colOff>
      <xdr:row>38</xdr:row>
      <xdr:rowOff>76057</xdr:rowOff>
    </xdr:to>
    <xdr:sp macro="" textlink="">
      <xdr:nvSpPr>
        <xdr:cNvPr id="515" name="円/楕円 514"/>
        <xdr:cNvSpPr/>
      </xdr:nvSpPr>
      <xdr:spPr>
        <a:xfrm>
          <a:off x="12763500" y="648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67184</xdr:rowOff>
    </xdr:from>
    <xdr:ext cx="313932" cy="259045"/>
    <xdr:sp macro="" textlink="">
      <xdr:nvSpPr>
        <xdr:cNvPr id="516" name="テキスト ボックス 515"/>
        <xdr:cNvSpPr txBox="1"/>
      </xdr:nvSpPr>
      <xdr:spPr>
        <a:xfrm>
          <a:off x="12657333" y="658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50794</xdr:rowOff>
    </xdr:from>
    <xdr:to>
      <xdr:col>23</xdr:col>
      <xdr:colOff>517525</xdr:colOff>
      <xdr:row>77</xdr:row>
      <xdr:rowOff>75645</xdr:rowOff>
    </xdr:to>
    <xdr:cxnSp macro="">
      <xdr:nvCxnSpPr>
        <xdr:cNvPr id="604" name="直線コネクタ 603"/>
        <xdr:cNvCxnSpPr/>
      </xdr:nvCxnSpPr>
      <xdr:spPr>
        <a:xfrm>
          <a:off x="15481300" y="13252444"/>
          <a:ext cx="8382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41163</xdr:rowOff>
    </xdr:from>
    <xdr:to>
      <xdr:col>22</xdr:col>
      <xdr:colOff>365125</xdr:colOff>
      <xdr:row>77</xdr:row>
      <xdr:rowOff>50794</xdr:rowOff>
    </xdr:to>
    <xdr:cxnSp macro="">
      <xdr:nvCxnSpPr>
        <xdr:cNvPr id="607" name="直線コネクタ 606"/>
        <xdr:cNvCxnSpPr/>
      </xdr:nvCxnSpPr>
      <xdr:spPr>
        <a:xfrm>
          <a:off x="14592300" y="13242813"/>
          <a:ext cx="889000" cy="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41163</xdr:rowOff>
    </xdr:from>
    <xdr:to>
      <xdr:col>21</xdr:col>
      <xdr:colOff>161925</xdr:colOff>
      <xdr:row>77</xdr:row>
      <xdr:rowOff>46307</xdr:rowOff>
    </xdr:to>
    <xdr:cxnSp macro="">
      <xdr:nvCxnSpPr>
        <xdr:cNvPr id="610" name="直線コネクタ 609"/>
        <xdr:cNvCxnSpPr/>
      </xdr:nvCxnSpPr>
      <xdr:spPr>
        <a:xfrm flipV="1">
          <a:off x="13703300" y="1324281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16484</xdr:rowOff>
    </xdr:from>
    <xdr:to>
      <xdr:col>19</xdr:col>
      <xdr:colOff>644525</xdr:colOff>
      <xdr:row>77</xdr:row>
      <xdr:rowOff>46307</xdr:rowOff>
    </xdr:to>
    <xdr:cxnSp macro="">
      <xdr:nvCxnSpPr>
        <xdr:cNvPr id="613" name="直線コネクタ 612"/>
        <xdr:cNvCxnSpPr/>
      </xdr:nvCxnSpPr>
      <xdr:spPr>
        <a:xfrm>
          <a:off x="12814300" y="13218134"/>
          <a:ext cx="889000" cy="2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24845</xdr:rowOff>
    </xdr:from>
    <xdr:to>
      <xdr:col>23</xdr:col>
      <xdr:colOff>568325</xdr:colOff>
      <xdr:row>77</xdr:row>
      <xdr:rowOff>126445</xdr:rowOff>
    </xdr:to>
    <xdr:sp macro="" textlink="">
      <xdr:nvSpPr>
        <xdr:cNvPr id="623" name="円/楕円 622"/>
        <xdr:cNvSpPr/>
      </xdr:nvSpPr>
      <xdr:spPr>
        <a:xfrm>
          <a:off x="16268700" y="132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3272</xdr:rowOff>
    </xdr:from>
    <xdr:ext cx="534377" cy="259045"/>
    <xdr:sp macro="" textlink="">
      <xdr:nvSpPr>
        <xdr:cNvPr id="624" name="公債費該当値テキスト"/>
        <xdr:cNvSpPr txBox="1"/>
      </xdr:nvSpPr>
      <xdr:spPr>
        <a:xfrm>
          <a:off x="16370300" y="1320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42,725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171444</xdr:rowOff>
    </xdr:from>
    <xdr:to>
      <xdr:col>22</xdr:col>
      <xdr:colOff>415925</xdr:colOff>
      <xdr:row>77</xdr:row>
      <xdr:rowOff>101594</xdr:rowOff>
    </xdr:to>
    <xdr:sp macro="" textlink="">
      <xdr:nvSpPr>
        <xdr:cNvPr id="625" name="円/楕円 624"/>
        <xdr:cNvSpPr/>
      </xdr:nvSpPr>
      <xdr:spPr>
        <a:xfrm>
          <a:off x="15430500" y="132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92721</xdr:rowOff>
    </xdr:from>
    <xdr:ext cx="534377" cy="259045"/>
    <xdr:sp macro="" textlink="">
      <xdr:nvSpPr>
        <xdr:cNvPr id="626" name="テキスト ボックス 625"/>
        <xdr:cNvSpPr txBox="1"/>
      </xdr:nvSpPr>
      <xdr:spPr>
        <a:xfrm>
          <a:off x="15214111" y="1329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161813</xdr:rowOff>
    </xdr:from>
    <xdr:to>
      <xdr:col>21</xdr:col>
      <xdr:colOff>212725</xdr:colOff>
      <xdr:row>77</xdr:row>
      <xdr:rowOff>91963</xdr:rowOff>
    </xdr:to>
    <xdr:sp macro="" textlink="">
      <xdr:nvSpPr>
        <xdr:cNvPr id="627" name="円/楕円 626"/>
        <xdr:cNvSpPr/>
      </xdr:nvSpPr>
      <xdr:spPr>
        <a:xfrm>
          <a:off x="14541500" y="131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83090</xdr:rowOff>
    </xdr:from>
    <xdr:ext cx="534377" cy="259045"/>
    <xdr:sp macro="" textlink="">
      <xdr:nvSpPr>
        <xdr:cNvPr id="628" name="テキスト ボックス 627"/>
        <xdr:cNvSpPr txBox="1"/>
      </xdr:nvSpPr>
      <xdr:spPr>
        <a:xfrm>
          <a:off x="14325111" y="1328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166957</xdr:rowOff>
    </xdr:from>
    <xdr:to>
      <xdr:col>20</xdr:col>
      <xdr:colOff>9525</xdr:colOff>
      <xdr:row>77</xdr:row>
      <xdr:rowOff>97107</xdr:rowOff>
    </xdr:to>
    <xdr:sp macro="" textlink="">
      <xdr:nvSpPr>
        <xdr:cNvPr id="629" name="円/楕円 628"/>
        <xdr:cNvSpPr/>
      </xdr:nvSpPr>
      <xdr:spPr>
        <a:xfrm>
          <a:off x="13652500" y="1319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88234</xdr:rowOff>
    </xdr:from>
    <xdr:ext cx="534377" cy="259045"/>
    <xdr:sp macro="" textlink="">
      <xdr:nvSpPr>
        <xdr:cNvPr id="630" name="テキスト ボックス 629"/>
        <xdr:cNvSpPr txBox="1"/>
      </xdr:nvSpPr>
      <xdr:spPr>
        <a:xfrm>
          <a:off x="13436111" y="1328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137134</xdr:rowOff>
    </xdr:from>
    <xdr:to>
      <xdr:col>18</xdr:col>
      <xdr:colOff>492125</xdr:colOff>
      <xdr:row>77</xdr:row>
      <xdr:rowOff>67284</xdr:rowOff>
    </xdr:to>
    <xdr:sp macro="" textlink="">
      <xdr:nvSpPr>
        <xdr:cNvPr id="631" name="円/楕円 630"/>
        <xdr:cNvSpPr/>
      </xdr:nvSpPr>
      <xdr:spPr>
        <a:xfrm>
          <a:off x="12763500" y="131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58411</xdr:rowOff>
    </xdr:from>
    <xdr:ext cx="534377" cy="259045"/>
    <xdr:sp macro="" textlink="">
      <xdr:nvSpPr>
        <xdr:cNvPr id="632" name="テキスト ボックス 631"/>
        <xdr:cNvSpPr txBox="1"/>
      </xdr:nvSpPr>
      <xdr:spPr>
        <a:xfrm>
          <a:off x="12547111" y="132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87680</xdr:rowOff>
    </xdr:from>
    <xdr:to>
      <xdr:col>23</xdr:col>
      <xdr:colOff>517525</xdr:colOff>
      <xdr:row>98</xdr:row>
      <xdr:rowOff>88672</xdr:rowOff>
    </xdr:to>
    <xdr:cxnSp macro="">
      <xdr:nvCxnSpPr>
        <xdr:cNvPr id="659" name="直線コネクタ 658"/>
        <xdr:cNvCxnSpPr/>
      </xdr:nvCxnSpPr>
      <xdr:spPr>
        <a:xfrm>
          <a:off x="15481300" y="16889780"/>
          <a:ext cx="8382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69996</xdr:rowOff>
    </xdr:from>
    <xdr:to>
      <xdr:col>22</xdr:col>
      <xdr:colOff>365125</xdr:colOff>
      <xdr:row>98</xdr:row>
      <xdr:rowOff>87680</xdr:rowOff>
    </xdr:to>
    <xdr:cxnSp macro="">
      <xdr:nvCxnSpPr>
        <xdr:cNvPr id="662" name="直線コネクタ 661"/>
        <xdr:cNvCxnSpPr/>
      </xdr:nvCxnSpPr>
      <xdr:spPr>
        <a:xfrm>
          <a:off x="14592300" y="16872096"/>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12306</xdr:rowOff>
    </xdr:from>
    <xdr:to>
      <xdr:col>21</xdr:col>
      <xdr:colOff>161925</xdr:colOff>
      <xdr:row>98</xdr:row>
      <xdr:rowOff>69996</xdr:rowOff>
    </xdr:to>
    <xdr:cxnSp macro="">
      <xdr:nvCxnSpPr>
        <xdr:cNvPr id="665" name="直線コネクタ 664"/>
        <xdr:cNvCxnSpPr/>
      </xdr:nvCxnSpPr>
      <xdr:spPr>
        <a:xfrm>
          <a:off x="13703300" y="16814406"/>
          <a:ext cx="889000" cy="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153598</xdr:rowOff>
    </xdr:from>
    <xdr:to>
      <xdr:col>19</xdr:col>
      <xdr:colOff>644525</xdr:colOff>
      <xdr:row>98</xdr:row>
      <xdr:rowOff>12306</xdr:rowOff>
    </xdr:to>
    <xdr:cxnSp macro="">
      <xdr:nvCxnSpPr>
        <xdr:cNvPr id="668" name="直線コネクタ 667"/>
        <xdr:cNvCxnSpPr/>
      </xdr:nvCxnSpPr>
      <xdr:spPr>
        <a:xfrm>
          <a:off x="12814300" y="16784248"/>
          <a:ext cx="889000" cy="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61041</xdr:rowOff>
    </xdr:from>
    <xdr:ext cx="534377" cy="259045"/>
    <xdr:sp macro="" textlink="">
      <xdr:nvSpPr>
        <xdr:cNvPr id="672" name="テキスト ボックス 671"/>
        <xdr:cNvSpPr txBox="1"/>
      </xdr:nvSpPr>
      <xdr:spPr>
        <a:xfrm>
          <a:off x="12547111" y="16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37872</xdr:rowOff>
    </xdr:from>
    <xdr:to>
      <xdr:col>23</xdr:col>
      <xdr:colOff>568325</xdr:colOff>
      <xdr:row>98</xdr:row>
      <xdr:rowOff>139472</xdr:rowOff>
    </xdr:to>
    <xdr:sp macro="" textlink="">
      <xdr:nvSpPr>
        <xdr:cNvPr id="678" name="円/楕円 677"/>
        <xdr:cNvSpPr/>
      </xdr:nvSpPr>
      <xdr:spPr>
        <a:xfrm>
          <a:off x="16268700" y="168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534377" cy="259045"/>
    <xdr:sp macro="" textlink="">
      <xdr:nvSpPr>
        <xdr:cNvPr id="679" name="積立金該当値テキスト"/>
        <xdr:cNvSpPr txBox="1"/>
      </xdr:nvSpPr>
      <xdr:spPr>
        <a:xfrm>
          <a:off x="16370300" y="168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36880</xdr:rowOff>
    </xdr:from>
    <xdr:to>
      <xdr:col>22</xdr:col>
      <xdr:colOff>415925</xdr:colOff>
      <xdr:row>98</xdr:row>
      <xdr:rowOff>138480</xdr:rowOff>
    </xdr:to>
    <xdr:sp macro="" textlink="">
      <xdr:nvSpPr>
        <xdr:cNvPr id="680" name="円/楕円 679"/>
        <xdr:cNvSpPr/>
      </xdr:nvSpPr>
      <xdr:spPr>
        <a:xfrm>
          <a:off x="15430500" y="168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129607</xdr:rowOff>
    </xdr:from>
    <xdr:ext cx="534377" cy="259045"/>
    <xdr:sp macro="" textlink="">
      <xdr:nvSpPr>
        <xdr:cNvPr id="681" name="テキスト ボックス 680"/>
        <xdr:cNvSpPr txBox="1"/>
      </xdr:nvSpPr>
      <xdr:spPr>
        <a:xfrm>
          <a:off x="15214111" y="1693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19196</xdr:rowOff>
    </xdr:from>
    <xdr:to>
      <xdr:col>21</xdr:col>
      <xdr:colOff>212725</xdr:colOff>
      <xdr:row>98</xdr:row>
      <xdr:rowOff>120796</xdr:rowOff>
    </xdr:to>
    <xdr:sp macro="" textlink="">
      <xdr:nvSpPr>
        <xdr:cNvPr id="682" name="円/楕円 681"/>
        <xdr:cNvSpPr/>
      </xdr:nvSpPr>
      <xdr:spPr>
        <a:xfrm>
          <a:off x="14541500" y="168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111923</xdr:rowOff>
    </xdr:from>
    <xdr:ext cx="534377" cy="259045"/>
    <xdr:sp macro="" textlink="">
      <xdr:nvSpPr>
        <xdr:cNvPr id="683" name="テキスト ボックス 682"/>
        <xdr:cNvSpPr txBox="1"/>
      </xdr:nvSpPr>
      <xdr:spPr>
        <a:xfrm>
          <a:off x="14325111" y="1691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132956</xdr:rowOff>
    </xdr:from>
    <xdr:to>
      <xdr:col>20</xdr:col>
      <xdr:colOff>9525</xdr:colOff>
      <xdr:row>98</xdr:row>
      <xdr:rowOff>63106</xdr:rowOff>
    </xdr:to>
    <xdr:sp macro="" textlink="">
      <xdr:nvSpPr>
        <xdr:cNvPr id="684" name="円/楕円 683"/>
        <xdr:cNvSpPr/>
      </xdr:nvSpPr>
      <xdr:spPr>
        <a:xfrm>
          <a:off x="13652500" y="167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54233</xdr:rowOff>
    </xdr:from>
    <xdr:ext cx="534377" cy="259045"/>
    <xdr:sp macro="" textlink="">
      <xdr:nvSpPr>
        <xdr:cNvPr id="685" name="テキスト ボックス 684"/>
        <xdr:cNvSpPr txBox="1"/>
      </xdr:nvSpPr>
      <xdr:spPr>
        <a:xfrm>
          <a:off x="13436111" y="168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102798</xdr:rowOff>
    </xdr:from>
    <xdr:to>
      <xdr:col>18</xdr:col>
      <xdr:colOff>492125</xdr:colOff>
      <xdr:row>98</xdr:row>
      <xdr:rowOff>32948</xdr:rowOff>
    </xdr:to>
    <xdr:sp macro="" textlink="">
      <xdr:nvSpPr>
        <xdr:cNvPr id="686" name="円/楕円 685"/>
        <xdr:cNvSpPr/>
      </xdr:nvSpPr>
      <xdr:spPr>
        <a:xfrm>
          <a:off x="12763500" y="167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49475</xdr:rowOff>
    </xdr:from>
    <xdr:ext cx="534377" cy="259045"/>
    <xdr:sp macro="" textlink="">
      <xdr:nvSpPr>
        <xdr:cNvPr id="687" name="テキスト ボックス 686"/>
        <xdr:cNvSpPr txBox="1"/>
      </xdr:nvSpPr>
      <xdr:spPr>
        <a:xfrm>
          <a:off x="12547111" y="1650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128520</xdr:rowOff>
    </xdr:from>
    <xdr:to>
      <xdr:col>32</xdr:col>
      <xdr:colOff>187325</xdr:colOff>
      <xdr:row>76</xdr:row>
      <xdr:rowOff>32660</xdr:rowOff>
    </xdr:to>
    <xdr:cxnSp macro="">
      <xdr:nvCxnSpPr>
        <xdr:cNvPr id="830" name="直線コネクタ 829"/>
        <xdr:cNvCxnSpPr/>
      </xdr:nvCxnSpPr>
      <xdr:spPr>
        <a:xfrm flipV="1">
          <a:off x="21323300" y="12987270"/>
          <a:ext cx="8382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15810</xdr:rowOff>
    </xdr:from>
    <xdr:to>
      <xdr:col>31</xdr:col>
      <xdr:colOff>34925</xdr:colOff>
      <xdr:row>76</xdr:row>
      <xdr:rowOff>32660</xdr:rowOff>
    </xdr:to>
    <xdr:cxnSp macro="">
      <xdr:nvCxnSpPr>
        <xdr:cNvPr id="833" name="直線コネクタ 832"/>
        <xdr:cNvCxnSpPr/>
      </xdr:nvCxnSpPr>
      <xdr:spPr>
        <a:xfrm>
          <a:off x="20434300" y="13046010"/>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15810</xdr:rowOff>
    </xdr:from>
    <xdr:to>
      <xdr:col>29</xdr:col>
      <xdr:colOff>517525</xdr:colOff>
      <xdr:row>76</xdr:row>
      <xdr:rowOff>56685</xdr:rowOff>
    </xdr:to>
    <xdr:cxnSp macro="">
      <xdr:nvCxnSpPr>
        <xdr:cNvPr id="836" name="直線コネクタ 835"/>
        <xdr:cNvCxnSpPr/>
      </xdr:nvCxnSpPr>
      <xdr:spPr>
        <a:xfrm flipV="1">
          <a:off x="19545300" y="13046010"/>
          <a:ext cx="889000" cy="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34697</xdr:rowOff>
    </xdr:from>
    <xdr:to>
      <xdr:col>28</xdr:col>
      <xdr:colOff>314325</xdr:colOff>
      <xdr:row>76</xdr:row>
      <xdr:rowOff>56685</xdr:rowOff>
    </xdr:to>
    <xdr:cxnSp macro="">
      <xdr:nvCxnSpPr>
        <xdr:cNvPr id="839" name="直線コネクタ 838"/>
        <xdr:cNvCxnSpPr/>
      </xdr:nvCxnSpPr>
      <xdr:spPr>
        <a:xfrm>
          <a:off x="18656300" y="13064897"/>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77720</xdr:rowOff>
    </xdr:from>
    <xdr:to>
      <xdr:col>32</xdr:col>
      <xdr:colOff>238125</xdr:colOff>
      <xdr:row>76</xdr:row>
      <xdr:rowOff>7869</xdr:rowOff>
    </xdr:to>
    <xdr:sp macro="" textlink="">
      <xdr:nvSpPr>
        <xdr:cNvPr id="849" name="円/楕円 848"/>
        <xdr:cNvSpPr/>
      </xdr:nvSpPr>
      <xdr:spPr>
        <a:xfrm>
          <a:off x="22110700" y="129364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100597</xdr:rowOff>
    </xdr:from>
    <xdr:ext cx="534377" cy="259045"/>
    <xdr:sp macro="" textlink="">
      <xdr:nvSpPr>
        <xdr:cNvPr id="850" name="繰出金該当値テキスト"/>
        <xdr:cNvSpPr txBox="1"/>
      </xdr:nvSpPr>
      <xdr:spPr>
        <a:xfrm>
          <a:off x="22212300" y="1278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60,277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153310</xdr:rowOff>
    </xdr:from>
    <xdr:to>
      <xdr:col>31</xdr:col>
      <xdr:colOff>85725</xdr:colOff>
      <xdr:row>76</xdr:row>
      <xdr:rowOff>83460</xdr:rowOff>
    </xdr:to>
    <xdr:sp macro="" textlink="">
      <xdr:nvSpPr>
        <xdr:cNvPr id="851" name="円/楕円 850"/>
        <xdr:cNvSpPr/>
      </xdr:nvSpPr>
      <xdr:spPr>
        <a:xfrm>
          <a:off x="21272500" y="130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74587</xdr:rowOff>
    </xdr:from>
    <xdr:ext cx="534377" cy="259045"/>
    <xdr:sp macro="" textlink="">
      <xdr:nvSpPr>
        <xdr:cNvPr id="852" name="テキスト ボックス 851"/>
        <xdr:cNvSpPr txBox="1"/>
      </xdr:nvSpPr>
      <xdr:spPr>
        <a:xfrm>
          <a:off x="21056111" y="1310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136460</xdr:rowOff>
    </xdr:from>
    <xdr:to>
      <xdr:col>29</xdr:col>
      <xdr:colOff>568325</xdr:colOff>
      <xdr:row>76</xdr:row>
      <xdr:rowOff>66610</xdr:rowOff>
    </xdr:to>
    <xdr:sp macro="" textlink="">
      <xdr:nvSpPr>
        <xdr:cNvPr id="853" name="円/楕円 852"/>
        <xdr:cNvSpPr/>
      </xdr:nvSpPr>
      <xdr:spPr>
        <a:xfrm>
          <a:off x="20383500" y="1299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57737</xdr:rowOff>
    </xdr:from>
    <xdr:ext cx="534377" cy="259045"/>
    <xdr:sp macro="" textlink="">
      <xdr:nvSpPr>
        <xdr:cNvPr id="854" name="テキスト ボックス 853"/>
        <xdr:cNvSpPr txBox="1"/>
      </xdr:nvSpPr>
      <xdr:spPr>
        <a:xfrm>
          <a:off x="20167111" y="1308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5885</xdr:rowOff>
    </xdr:from>
    <xdr:to>
      <xdr:col>28</xdr:col>
      <xdr:colOff>365125</xdr:colOff>
      <xdr:row>76</xdr:row>
      <xdr:rowOff>107485</xdr:rowOff>
    </xdr:to>
    <xdr:sp macro="" textlink="">
      <xdr:nvSpPr>
        <xdr:cNvPr id="855" name="円/楕円 854"/>
        <xdr:cNvSpPr/>
      </xdr:nvSpPr>
      <xdr:spPr>
        <a:xfrm>
          <a:off x="19494500" y="130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98612</xdr:rowOff>
    </xdr:from>
    <xdr:ext cx="534377" cy="259045"/>
    <xdr:sp macro="" textlink="">
      <xdr:nvSpPr>
        <xdr:cNvPr id="856" name="テキスト ボックス 855"/>
        <xdr:cNvSpPr txBox="1"/>
      </xdr:nvSpPr>
      <xdr:spPr>
        <a:xfrm>
          <a:off x="19278111" y="131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155347</xdr:rowOff>
    </xdr:from>
    <xdr:to>
      <xdr:col>27</xdr:col>
      <xdr:colOff>161925</xdr:colOff>
      <xdr:row>76</xdr:row>
      <xdr:rowOff>85497</xdr:rowOff>
    </xdr:to>
    <xdr:sp macro="" textlink="">
      <xdr:nvSpPr>
        <xdr:cNvPr id="857" name="円/楕円 856"/>
        <xdr:cNvSpPr/>
      </xdr:nvSpPr>
      <xdr:spPr>
        <a:xfrm>
          <a:off x="18605500" y="130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76624</xdr:rowOff>
    </xdr:from>
    <xdr:ext cx="534377" cy="259045"/>
    <xdr:sp macro="" textlink="">
      <xdr:nvSpPr>
        <xdr:cNvPr id="858" name="テキスト ボックス 857"/>
        <xdr:cNvSpPr txBox="1"/>
      </xdr:nvSpPr>
      <xdr:spPr>
        <a:xfrm>
          <a:off x="18389111" y="131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歳出決算総額は、住民一人当たり</a:t>
          </a:r>
          <a:r>
            <a:rPr kumimoji="1" lang="en-US" altLang="ja-JP" sz="1300">
              <a:solidFill>
                <a:sysClr val="windowText" lastClr="000000"/>
              </a:solidFill>
              <a:latin typeface="ＭＳ Ｐゴシック"/>
            </a:rPr>
            <a:t>386</a:t>
          </a:r>
          <a:r>
            <a:rPr kumimoji="1" lang="ja-JP" altLang="en-US" sz="1300">
              <a:solidFill>
                <a:sysClr val="windowText" lastClr="000000"/>
              </a:solidFill>
              <a:latin typeface="ＭＳ Ｐゴシック"/>
            </a:rPr>
            <a:t>千円で、人件費、物件費、扶助費、補助費等、公債費、繰出金がおもなものとなっている。物件費・繰出金以外の支出については、類似団体平均及び県平均と比較して、低い水準である。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扶助費については、障害者自立支援給付費、保育所等運営費、子ども医療費</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児童の医療費に対する助成事業</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等により年々増加し、今後も増加傾向で推移していくものと見込まれる。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補助費等については、類似団体平均及び県平均に対して低い水準ではあるものの、平成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月の大雪による被災農家への支援により、</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年続けて増加となった。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公債費については、過去発行の地方債の償還が相次いで終了していることから、地方債残高の減少に伴って年々減少しているが、市庁舎整備事業や保育園の改修事業、小学校の建替・改修事業、給食センター建設事業などにより、合併特例債の発行が集中するため、今後は増加に転じることが見込ま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普通建設事業費については、近年大型の事業がなかったことから、類似団体平均及び県平均に対して大きく差があったが、前述の事業を控えており、今後４年間程度は大幅な増額を見込んでいる。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今後、これらの事業を実施しつつ健全な財政運営を維持し、市民サービスの低下を来すことがないよう、事業の規模・コストの圧縮、地方債発行時期の平準化などに取り組んでいく。</a:t>
          </a:r>
          <a:endParaRPr kumimoji="1" lang="en-US" altLang="ja-JP"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30,977
29,621
31.69
13,313,348
11,950,984
1,264,504
8,364,172
13,466,913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49240</xdr:rowOff>
    </xdr:from>
    <xdr:to>
      <xdr:col>6</xdr:col>
      <xdr:colOff>511175</xdr:colOff>
      <xdr:row>36</xdr:row>
      <xdr:rowOff>25727</xdr:rowOff>
    </xdr:to>
    <xdr:cxnSp macro="">
      <xdr:nvCxnSpPr>
        <xdr:cNvPr id="63" name="直線コネクタ 62"/>
        <xdr:cNvCxnSpPr/>
      </xdr:nvCxnSpPr>
      <xdr:spPr>
        <a:xfrm flipV="1">
          <a:off x="3797300" y="6049990"/>
          <a:ext cx="8382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25727</xdr:rowOff>
    </xdr:from>
    <xdr:to>
      <xdr:col>5</xdr:col>
      <xdr:colOff>358775</xdr:colOff>
      <xdr:row>37</xdr:row>
      <xdr:rowOff>15276</xdr:rowOff>
    </xdr:to>
    <xdr:cxnSp macro="">
      <xdr:nvCxnSpPr>
        <xdr:cNvPr id="66" name="直線コネクタ 65"/>
        <xdr:cNvCxnSpPr/>
      </xdr:nvCxnSpPr>
      <xdr:spPr>
        <a:xfrm flipV="1">
          <a:off x="2908300" y="6197927"/>
          <a:ext cx="889000" cy="1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102851</xdr:rowOff>
    </xdr:from>
    <xdr:ext cx="469744" cy="259045"/>
    <xdr:sp macro="" textlink="">
      <xdr:nvSpPr>
        <xdr:cNvPr id="68" name="テキスト ボックス 67"/>
        <xdr:cNvSpPr txBox="1"/>
      </xdr:nvSpPr>
      <xdr:spPr>
        <a:xfrm>
          <a:off x="3562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98552</xdr:rowOff>
    </xdr:from>
    <xdr:to>
      <xdr:col>4</xdr:col>
      <xdr:colOff>155575</xdr:colOff>
      <xdr:row>37</xdr:row>
      <xdr:rowOff>15276</xdr:rowOff>
    </xdr:to>
    <xdr:cxnSp macro="">
      <xdr:nvCxnSpPr>
        <xdr:cNvPr id="69" name="直線コネクタ 68"/>
        <xdr:cNvCxnSpPr/>
      </xdr:nvCxnSpPr>
      <xdr:spPr>
        <a:xfrm>
          <a:off x="2019300" y="627075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126364</xdr:rowOff>
    </xdr:from>
    <xdr:ext cx="469744" cy="259045"/>
    <xdr:sp macro="" textlink="">
      <xdr:nvSpPr>
        <xdr:cNvPr id="71" name="テキスト ボックス 70"/>
        <xdr:cNvSpPr txBox="1"/>
      </xdr:nvSpPr>
      <xdr:spPr>
        <a:xfrm>
          <a:off x="2673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46301</xdr:rowOff>
    </xdr:from>
    <xdr:to>
      <xdr:col>2</xdr:col>
      <xdr:colOff>638175</xdr:colOff>
      <xdr:row>36</xdr:row>
      <xdr:rowOff>98552</xdr:rowOff>
    </xdr:to>
    <xdr:cxnSp macro="">
      <xdr:nvCxnSpPr>
        <xdr:cNvPr id="72" name="直線コネクタ 71"/>
        <xdr:cNvCxnSpPr/>
      </xdr:nvCxnSpPr>
      <xdr:spPr>
        <a:xfrm>
          <a:off x="1130300" y="5875601"/>
          <a:ext cx="8890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169890</xdr:rowOff>
    </xdr:from>
    <xdr:to>
      <xdr:col>6</xdr:col>
      <xdr:colOff>561975</xdr:colOff>
      <xdr:row>35</xdr:row>
      <xdr:rowOff>100040</xdr:rowOff>
    </xdr:to>
    <xdr:sp macro="" textlink="">
      <xdr:nvSpPr>
        <xdr:cNvPr id="82" name="円/楕円 81"/>
        <xdr:cNvSpPr/>
      </xdr:nvSpPr>
      <xdr:spPr>
        <a:xfrm>
          <a:off x="4584700" y="5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21317</xdr:rowOff>
    </xdr:from>
    <xdr:ext cx="469744" cy="259045"/>
    <xdr:sp macro="" textlink="">
      <xdr:nvSpPr>
        <xdr:cNvPr id="83" name="議会費該当値テキスト"/>
        <xdr:cNvSpPr txBox="1"/>
      </xdr:nvSpPr>
      <xdr:spPr>
        <a:xfrm>
          <a:off x="4686300" y="585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146377</xdr:rowOff>
    </xdr:from>
    <xdr:to>
      <xdr:col>5</xdr:col>
      <xdr:colOff>409575</xdr:colOff>
      <xdr:row>36</xdr:row>
      <xdr:rowOff>76527</xdr:rowOff>
    </xdr:to>
    <xdr:sp macro="" textlink="">
      <xdr:nvSpPr>
        <xdr:cNvPr id="84" name="円/楕円 83"/>
        <xdr:cNvSpPr/>
      </xdr:nvSpPr>
      <xdr:spPr>
        <a:xfrm>
          <a:off x="3746500" y="61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67654</xdr:rowOff>
    </xdr:from>
    <xdr:ext cx="469744" cy="259045"/>
    <xdr:sp macro="" textlink="">
      <xdr:nvSpPr>
        <xdr:cNvPr id="85" name="テキスト ボックス 84"/>
        <xdr:cNvSpPr txBox="1"/>
      </xdr:nvSpPr>
      <xdr:spPr>
        <a:xfrm>
          <a:off x="3562427" y="623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135926</xdr:rowOff>
    </xdr:from>
    <xdr:to>
      <xdr:col>4</xdr:col>
      <xdr:colOff>206375</xdr:colOff>
      <xdr:row>37</xdr:row>
      <xdr:rowOff>66076</xdr:rowOff>
    </xdr:to>
    <xdr:sp macro="" textlink="">
      <xdr:nvSpPr>
        <xdr:cNvPr id="86" name="円/楕円 85"/>
        <xdr:cNvSpPr/>
      </xdr:nvSpPr>
      <xdr:spPr>
        <a:xfrm>
          <a:off x="2857500" y="63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57203</xdr:rowOff>
    </xdr:from>
    <xdr:ext cx="469744" cy="259045"/>
    <xdr:sp macro="" textlink="">
      <xdr:nvSpPr>
        <xdr:cNvPr id="87" name="テキスト ボックス 86"/>
        <xdr:cNvSpPr txBox="1"/>
      </xdr:nvSpPr>
      <xdr:spPr>
        <a:xfrm>
          <a:off x="2673427" y="640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47752</xdr:rowOff>
    </xdr:from>
    <xdr:to>
      <xdr:col>3</xdr:col>
      <xdr:colOff>3175</xdr:colOff>
      <xdr:row>36</xdr:row>
      <xdr:rowOff>149352</xdr:rowOff>
    </xdr:to>
    <xdr:sp macro="" textlink="">
      <xdr:nvSpPr>
        <xdr:cNvPr id="88" name="円/楕円 87"/>
        <xdr:cNvSpPr/>
      </xdr:nvSpPr>
      <xdr:spPr>
        <a:xfrm>
          <a:off x="1968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140479</xdr:rowOff>
    </xdr:from>
    <xdr:ext cx="469744" cy="259045"/>
    <xdr:sp macro="" textlink="">
      <xdr:nvSpPr>
        <xdr:cNvPr id="89" name="テキスト ボックス 88"/>
        <xdr:cNvSpPr txBox="1"/>
      </xdr:nvSpPr>
      <xdr:spPr>
        <a:xfrm>
          <a:off x="1784427"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166951</xdr:rowOff>
    </xdr:from>
    <xdr:to>
      <xdr:col>1</xdr:col>
      <xdr:colOff>485775</xdr:colOff>
      <xdr:row>34</xdr:row>
      <xdr:rowOff>97101</xdr:rowOff>
    </xdr:to>
    <xdr:sp macro="" textlink="">
      <xdr:nvSpPr>
        <xdr:cNvPr id="90" name="円/楕円 89"/>
        <xdr:cNvSpPr/>
      </xdr:nvSpPr>
      <xdr:spPr>
        <a:xfrm>
          <a:off x="1079500" y="58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88228</xdr:rowOff>
    </xdr:from>
    <xdr:ext cx="469744" cy="259045"/>
    <xdr:sp macro="" textlink="">
      <xdr:nvSpPr>
        <xdr:cNvPr id="91" name="テキスト ボックス 90"/>
        <xdr:cNvSpPr txBox="1"/>
      </xdr:nvSpPr>
      <xdr:spPr>
        <a:xfrm>
          <a:off x="895427" y="591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158373</xdr:rowOff>
    </xdr:from>
    <xdr:to>
      <xdr:col>6</xdr:col>
      <xdr:colOff>511175</xdr:colOff>
      <xdr:row>57</xdr:row>
      <xdr:rowOff>165776</xdr:rowOff>
    </xdr:to>
    <xdr:cxnSp macro="">
      <xdr:nvCxnSpPr>
        <xdr:cNvPr id="120" name="直線コネクタ 119"/>
        <xdr:cNvCxnSpPr/>
      </xdr:nvCxnSpPr>
      <xdr:spPr>
        <a:xfrm flipV="1">
          <a:off x="3797300" y="9931023"/>
          <a:ext cx="8382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156308</xdr:rowOff>
    </xdr:from>
    <xdr:to>
      <xdr:col>5</xdr:col>
      <xdr:colOff>358775</xdr:colOff>
      <xdr:row>57</xdr:row>
      <xdr:rowOff>165776</xdr:rowOff>
    </xdr:to>
    <xdr:cxnSp macro="">
      <xdr:nvCxnSpPr>
        <xdr:cNvPr id="123" name="直線コネクタ 122"/>
        <xdr:cNvCxnSpPr/>
      </xdr:nvCxnSpPr>
      <xdr:spPr>
        <a:xfrm>
          <a:off x="2908300" y="9928958"/>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119914</xdr:rowOff>
    </xdr:from>
    <xdr:to>
      <xdr:col>4</xdr:col>
      <xdr:colOff>155575</xdr:colOff>
      <xdr:row>57</xdr:row>
      <xdr:rowOff>156308</xdr:rowOff>
    </xdr:to>
    <xdr:cxnSp macro="">
      <xdr:nvCxnSpPr>
        <xdr:cNvPr id="126" name="直線コネクタ 125"/>
        <xdr:cNvCxnSpPr/>
      </xdr:nvCxnSpPr>
      <xdr:spPr>
        <a:xfrm>
          <a:off x="2019300" y="9892564"/>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79182</xdr:rowOff>
    </xdr:from>
    <xdr:to>
      <xdr:col>2</xdr:col>
      <xdr:colOff>638175</xdr:colOff>
      <xdr:row>57</xdr:row>
      <xdr:rowOff>119914</xdr:rowOff>
    </xdr:to>
    <xdr:cxnSp macro="">
      <xdr:nvCxnSpPr>
        <xdr:cNvPr id="129" name="直線コネクタ 128"/>
        <xdr:cNvCxnSpPr/>
      </xdr:nvCxnSpPr>
      <xdr:spPr>
        <a:xfrm>
          <a:off x="1130300" y="9851832"/>
          <a:ext cx="889000" cy="4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128447</xdr:rowOff>
    </xdr:from>
    <xdr:ext cx="534377" cy="259045"/>
    <xdr:sp macro="" textlink="">
      <xdr:nvSpPr>
        <xdr:cNvPr id="133" name="テキスト ボックス 132"/>
        <xdr:cNvSpPr txBox="1"/>
      </xdr:nvSpPr>
      <xdr:spPr>
        <a:xfrm>
          <a:off x="863111" y="99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107573</xdr:rowOff>
    </xdr:from>
    <xdr:to>
      <xdr:col>6</xdr:col>
      <xdr:colOff>561975</xdr:colOff>
      <xdr:row>58</xdr:row>
      <xdr:rowOff>37723</xdr:rowOff>
    </xdr:to>
    <xdr:sp macro="" textlink="">
      <xdr:nvSpPr>
        <xdr:cNvPr id="139" name="円/楕円 138"/>
        <xdr:cNvSpPr/>
      </xdr:nvSpPr>
      <xdr:spPr>
        <a:xfrm>
          <a:off x="4584700" y="98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60161</xdr:rowOff>
    </xdr:from>
    <xdr:ext cx="534377" cy="259045"/>
    <xdr:sp macro="" textlink="">
      <xdr:nvSpPr>
        <xdr:cNvPr id="140" name="総務費該当値テキスト"/>
        <xdr:cNvSpPr txBox="1"/>
      </xdr:nvSpPr>
      <xdr:spPr>
        <a:xfrm>
          <a:off x="4686300" y="98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114976</xdr:rowOff>
    </xdr:from>
    <xdr:to>
      <xdr:col>5</xdr:col>
      <xdr:colOff>409575</xdr:colOff>
      <xdr:row>58</xdr:row>
      <xdr:rowOff>45126</xdr:rowOff>
    </xdr:to>
    <xdr:sp macro="" textlink="">
      <xdr:nvSpPr>
        <xdr:cNvPr id="141" name="円/楕円 140"/>
        <xdr:cNvSpPr/>
      </xdr:nvSpPr>
      <xdr:spPr>
        <a:xfrm>
          <a:off x="3746500" y="98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36253</xdr:rowOff>
    </xdr:from>
    <xdr:ext cx="534377" cy="259045"/>
    <xdr:sp macro="" textlink="">
      <xdr:nvSpPr>
        <xdr:cNvPr id="142" name="テキスト ボックス 141"/>
        <xdr:cNvSpPr txBox="1"/>
      </xdr:nvSpPr>
      <xdr:spPr>
        <a:xfrm>
          <a:off x="3530111" y="99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105508</xdr:rowOff>
    </xdr:from>
    <xdr:to>
      <xdr:col>4</xdr:col>
      <xdr:colOff>206375</xdr:colOff>
      <xdr:row>58</xdr:row>
      <xdr:rowOff>35658</xdr:rowOff>
    </xdr:to>
    <xdr:sp macro="" textlink="">
      <xdr:nvSpPr>
        <xdr:cNvPr id="143" name="円/楕円 142"/>
        <xdr:cNvSpPr/>
      </xdr:nvSpPr>
      <xdr:spPr>
        <a:xfrm>
          <a:off x="2857500" y="98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26785</xdr:rowOff>
    </xdr:from>
    <xdr:ext cx="534377" cy="259045"/>
    <xdr:sp macro="" textlink="">
      <xdr:nvSpPr>
        <xdr:cNvPr id="144" name="テキスト ボックス 143"/>
        <xdr:cNvSpPr txBox="1"/>
      </xdr:nvSpPr>
      <xdr:spPr>
        <a:xfrm>
          <a:off x="2641111" y="997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69114</xdr:rowOff>
    </xdr:from>
    <xdr:to>
      <xdr:col>3</xdr:col>
      <xdr:colOff>3175</xdr:colOff>
      <xdr:row>57</xdr:row>
      <xdr:rowOff>170714</xdr:rowOff>
    </xdr:to>
    <xdr:sp macro="" textlink="">
      <xdr:nvSpPr>
        <xdr:cNvPr id="145" name="円/楕円 144"/>
        <xdr:cNvSpPr/>
      </xdr:nvSpPr>
      <xdr:spPr>
        <a:xfrm>
          <a:off x="1968500" y="98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161841</xdr:rowOff>
    </xdr:from>
    <xdr:ext cx="534377" cy="259045"/>
    <xdr:sp macro="" textlink="">
      <xdr:nvSpPr>
        <xdr:cNvPr id="146" name="テキスト ボックス 145"/>
        <xdr:cNvSpPr txBox="1"/>
      </xdr:nvSpPr>
      <xdr:spPr>
        <a:xfrm>
          <a:off x="1752111" y="99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28382</xdr:rowOff>
    </xdr:from>
    <xdr:to>
      <xdr:col>1</xdr:col>
      <xdr:colOff>485775</xdr:colOff>
      <xdr:row>57</xdr:row>
      <xdr:rowOff>129982</xdr:rowOff>
    </xdr:to>
    <xdr:sp macro="" textlink="">
      <xdr:nvSpPr>
        <xdr:cNvPr id="147" name="円/楕円 146"/>
        <xdr:cNvSpPr/>
      </xdr:nvSpPr>
      <xdr:spPr>
        <a:xfrm>
          <a:off x="1079500" y="98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146509</xdr:rowOff>
    </xdr:from>
    <xdr:ext cx="534377" cy="259045"/>
    <xdr:sp macro="" textlink="">
      <xdr:nvSpPr>
        <xdr:cNvPr id="148" name="テキスト ボックス 147"/>
        <xdr:cNvSpPr txBox="1"/>
      </xdr:nvSpPr>
      <xdr:spPr>
        <a:xfrm>
          <a:off x="863111" y="957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125119</xdr:rowOff>
    </xdr:from>
    <xdr:to>
      <xdr:col>6</xdr:col>
      <xdr:colOff>511175</xdr:colOff>
      <xdr:row>78</xdr:row>
      <xdr:rowOff>139684</xdr:rowOff>
    </xdr:to>
    <xdr:cxnSp macro="">
      <xdr:nvCxnSpPr>
        <xdr:cNvPr id="178" name="直線コネクタ 177"/>
        <xdr:cNvCxnSpPr/>
      </xdr:nvCxnSpPr>
      <xdr:spPr>
        <a:xfrm>
          <a:off x="3797300" y="13498219"/>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125119</xdr:rowOff>
    </xdr:from>
    <xdr:to>
      <xdr:col>5</xdr:col>
      <xdr:colOff>358775</xdr:colOff>
      <xdr:row>78</xdr:row>
      <xdr:rowOff>164054</xdr:rowOff>
    </xdr:to>
    <xdr:cxnSp macro="">
      <xdr:nvCxnSpPr>
        <xdr:cNvPr id="181" name="直線コネクタ 180"/>
        <xdr:cNvCxnSpPr/>
      </xdr:nvCxnSpPr>
      <xdr:spPr>
        <a:xfrm flipV="1">
          <a:off x="2908300" y="13498219"/>
          <a:ext cx="889000" cy="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164054</xdr:rowOff>
    </xdr:from>
    <xdr:to>
      <xdr:col>4</xdr:col>
      <xdr:colOff>155575</xdr:colOff>
      <xdr:row>79</xdr:row>
      <xdr:rowOff>8820</xdr:rowOff>
    </xdr:to>
    <xdr:cxnSp macro="">
      <xdr:nvCxnSpPr>
        <xdr:cNvPr id="184" name="直線コネクタ 183"/>
        <xdr:cNvCxnSpPr/>
      </xdr:nvCxnSpPr>
      <xdr:spPr>
        <a:xfrm flipV="1">
          <a:off x="2019300" y="13537154"/>
          <a:ext cx="889000" cy="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3550</xdr:rowOff>
    </xdr:from>
    <xdr:to>
      <xdr:col>2</xdr:col>
      <xdr:colOff>638175</xdr:colOff>
      <xdr:row>79</xdr:row>
      <xdr:rowOff>8820</xdr:rowOff>
    </xdr:to>
    <xdr:cxnSp macro="">
      <xdr:nvCxnSpPr>
        <xdr:cNvPr id="187" name="直線コネクタ 186"/>
        <xdr:cNvCxnSpPr/>
      </xdr:nvCxnSpPr>
      <xdr:spPr>
        <a:xfrm>
          <a:off x="1130300" y="13548100"/>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88884</xdr:rowOff>
    </xdr:from>
    <xdr:to>
      <xdr:col>6</xdr:col>
      <xdr:colOff>561975</xdr:colOff>
      <xdr:row>79</xdr:row>
      <xdr:rowOff>19034</xdr:rowOff>
    </xdr:to>
    <xdr:sp macro="" textlink="">
      <xdr:nvSpPr>
        <xdr:cNvPr id="197" name="円/楕円 196"/>
        <xdr:cNvSpPr/>
      </xdr:nvSpPr>
      <xdr:spPr>
        <a:xfrm>
          <a:off x="4584700" y="134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3811</xdr:rowOff>
    </xdr:from>
    <xdr:ext cx="599010" cy="259045"/>
    <xdr:sp macro="" textlink="">
      <xdr:nvSpPr>
        <xdr:cNvPr id="198" name="民生費該当値テキスト"/>
        <xdr:cNvSpPr txBox="1"/>
      </xdr:nvSpPr>
      <xdr:spPr>
        <a:xfrm>
          <a:off x="4686300" y="1337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74319</xdr:rowOff>
    </xdr:from>
    <xdr:to>
      <xdr:col>5</xdr:col>
      <xdr:colOff>409575</xdr:colOff>
      <xdr:row>79</xdr:row>
      <xdr:rowOff>4469</xdr:rowOff>
    </xdr:to>
    <xdr:sp macro="" textlink="">
      <xdr:nvSpPr>
        <xdr:cNvPr id="199" name="円/楕円 198"/>
        <xdr:cNvSpPr/>
      </xdr:nvSpPr>
      <xdr:spPr>
        <a:xfrm>
          <a:off x="3746500" y="1344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167046</xdr:rowOff>
    </xdr:from>
    <xdr:ext cx="599010" cy="259045"/>
    <xdr:sp macro="" textlink="">
      <xdr:nvSpPr>
        <xdr:cNvPr id="200" name="テキスト ボックス 199"/>
        <xdr:cNvSpPr txBox="1"/>
      </xdr:nvSpPr>
      <xdr:spPr>
        <a:xfrm>
          <a:off x="3497794" y="1354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113254</xdr:rowOff>
    </xdr:from>
    <xdr:to>
      <xdr:col>4</xdr:col>
      <xdr:colOff>206375</xdr:colOff>
      <xdr:row>79</xdr:row>
      <xdr:rowOff>43404</xdr:rowOff>
    </xdr:to>
    <xdr:sp macro="" textlink="">
      <xdr:nvSpPr>
        <xdr:cNvPr id="201" name="円/楕円 200"/>
        <xdr:cNvSpPr/>
      </xdr:nvSpPr>
      <xdr:spPr>
        <a:xfrm>
          <a:off x="2857500" y="134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34531</xdr:rowOff>
    </xdr:from>
    <xdr:ext cx="599010" cy="259045"/>
    <xdr:sp macro="" textlink="">
      <xdr:nvSpPr>
        <xdr:cNvPr id="202" name="テキスト ボックス 201"/>
        <xdr:cNvSpPr txBox="1"/>
      </xdr:nvSpPr>
      <xdr:spPr>
        <a:xfrm>
          <a:off x="2608794" y="1357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129470</xdr:rowOff>
    </xdr:from>
    <xdr:to>
      <xdr:col>3</xdr:col>
      <xdr:colOff>3175</xdr:colOff>
      <xdr:row>79</xdr:row>
      <xdr:rowOff>59620</xdr:rowOff>
    </xdr:to>
    <xdr:sp macro="" textlink="">
      <xdr:nvSpPr>
        <xdr:cNvPr id="203" name="円/楕円 202"/>
        <xdr:cNvSpPr/>
      </xdr:nvSpPr>
      <xdr:spPr>
        <a:xfrm>
          <a:off x="1968500" y="135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50747</xdr:rowOff>
    </xdr:from>
    <xdr:ext cx="599010" cy="259045"/>
    <xdr:sp macro="" textlink="">
      <xdr:nvSpPr>
        <xdr:cNvPr id="204" name="テキスト ボックス 203"/>
        <xdr:cNvSpPr txBox="1"/>
      </xdr:nvSpPr>
      <xdr:spPr>
        <a:xfrm>
          <a:off x="1719794" y="1359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124200</xdr:rowOff>
    </xdr:from>
    <xdr:to>
      <xdr:col>1</xdr:col>
      <xdr:colOff>485775</xdr:colOff>
      <xdr:row>79</xdr:row>
      <xdr:rowOff>54350</xdr:rowOff>
    </xdr:to>
    <xdr:sp macro="" textlink="">
      <xdr:nvSpPr>
        <xdr:cNvPr id="205" name="円/楕円 204"/>
        <xdr:cNvSpPr/>
      </xdr:nvSpPr>
      <xdr:spPr>
        <a:xfrm>
          <a:off x="1079500" y="13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45477</xdr:rowOff>
    </xdr:from>
    <xdr:ext cx="599010" cy="259045"/>
    <xdr:sp macro="" textlink="">
      <xdr:nvSpPr>
        <xdr:cNvPr id="206" name="テキスト ボックス 205"/>
        <xdr:cNvSpPr txBox="1"/>
      </xdr:nvSpPr>
      <xdr:spPr>
        <a:xfrm>
          <a:off x="830794" y="1359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76933</xdr:rowOff>
    </xdr:from>
    <xdr:to>
      <xdr:col>6</xdr:col>
      <xdr:colOff>511175</xdr:colOff>
      <xdr:row>98</xdr:row>
      <xdr:rowOff>93196</xdr:rowOff>
    </xdr:to>
    <xdr:cxnSp macro="">
      <xdr:nvCxnSpPr>
        <xdr:cNvPr id="238" name="直線コネクタ 237"/>
        <xdr:cNvCxnSpPr/>
      </xdr:nvCxnSpPr>
      <xdr:spPr>
        <a:xfrm>
          <a:off x="3797300" y="16879033"/>
          <a:ext cx="8382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74924</xdr:rowOff>
    </xdr:from>
    <xdr:to>
      <xdr:col>5</xdr:col>
      <xdr:colOff>358775</xdr:colOff>
      <xdr:row>98</xdr:row>
      <xdr:rowOff>76933</xdr:rowOff>
    </xdr:to>
    <xdr:cxnSp macro="">
      <xdr:nvCxnSpPr>
        <xdr:cNvPr id="241" name="直線コネクタ 240"/>
        <xdr:cNvCxnSpPr/>
      </xdr:nvCxnSpPr>
      <xdr:spPr>
        <a:xfrm>
          <a:off x="2908300" y="16877024"/>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71952</xdr:rowOff>
    </xdr:from>
    <xdr:to>
      <xdr:col>4</xdr:col>
      <xdr:colOff>155575</xdr:colOff>
      <xdr:row>98</xdr:row>
      <xdr:rowOff>74924</xdr:rowOff>
    </xdr:to>
    <xdr:cxnSp macro="">
      <xdr:nvCxnSpPr>
        <xdr:cNvPr id="244" name="直線コネクタ 243"/>
        <xdr:cNvCxnSpPr/>
      </xdr:nvCxnSpPr>
      <xdr:spPr>
        <a:xfrm>
          <a:off x="2019300" y="1687405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43721</xdr:rowOff>
    </xdr:from>
    <xdr:to>
      <xdr:col>2</xdr:col>
      <xdr:colOff>638175</xdr:colOff>
      <xdr:row>98</xdr:row>
      <xdr:rowOff>71952</xdr:rowOff>
    </xdr:to>
    <xdr:cxnSp macro="">
      <xdr:nvCxnSpPr>
        <xdr:cNvPr id="247" name="直線コネクタ 246"/>
        <xdr:cNvCxnSpPr/>
      </xdr:nvCxnSpPr>
      <xdr:spPr>
        <a:xfrm>
          <a:off x="1130300" y="16845821"/>
          <a:ext cx="8890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42396</xdr:rowOff>
    </xdr:from>
    <xdr:to>
      <xdr:col>6</xdr:col>
      <xdr:colOff>561975</xdr:colOff>
      <xdr:row>98</xdr:row>
      <xdr:rowOff>143996</xdr:rowOff>
    </xdr:to>
    <xdr:sp macro="" textlink="">
      <xdr:nvSpPr>
        <xdr:cNvPr id="257" name="円/楕円 256"/>
        <xdr:cNvSpPr/>
      </xdr:nvSpPr>
      <xdr:spPr>
        <a:xfrm>
          <a:off x="4584700" y="168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20823</xdr:rowOff>
    </xdr:from>
    <xdr:ext cx="534377" cy="259045"/>
    <xdr:sp macro="" textlink="">
      <xdr:nvSpPr>
        <xdr:cNvPr id="258" name="衛生費該当値テキスト"/>
        <xdr:cNvSpPr txBox="1"/>
      </xdr:nvSpPr>
      <xdr:spPr>
        <a:xfrm>
          <a:off x="4686300" y="1682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26133</xdr:rowOff>
    </xdr:from>
    <xdr:to>
      <xdr:col>5</xdr:col>
      <xdr:colOff>409575</xdr:colOff>
      <xdr:row>98</xdr:row>
      <xdr:rowOff>127733</xdr:rowOff>
    </xdr:to>
    <xdr:sp macro="" textlink="">
      <xdr:nvSpPr>
        <xdr:cNvPr id="259" name="円/楕円 258"/>
        <xdr:cNvSpPr/>
      </xdr:nvSpPr>
      <xdr:spPr>
        <a:xfrm>
          <a:off x="3746500" y="168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118860</xdr:rowOff>
    </xdr:from>
    <xdr:ext cx="534377" cy="259045"/>
    <xdr:sp macro="" textlink="">
      <xdr:nvSpPr>
        <xdr:cNvPr id="260" name="テキスト ボックス 259"/>
        <xdr:cNvSpPr txBox="1"/>
      </xdr:nvSpPr>
      <xdr:spPr>
        <a:xfrm>
          <a:off x="3530111" y="169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24124</xdr:rowOff>
    </xdr:from>
    <xdr:to>
      <xdr:col>4</xdr:col>
      <xdr:colOff>206375</xdr:colOff>
      <xdr:row>98</xdr:row>
      <xdr:rowOff>125724</xdr:rowOff>
    </xdr:to>
    <xdr:sp macro="" textlink="">
      <xdr:nvSpPr>
        <xdr:cNvPr id="261" name="円/楕円 260"/>
        <xdr:cNvSpPr/>
      </xdr:nvSpPr>
      <xdr:spPr>
        <a:xfrm>
          <a:off x="2857500" y="168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116851</xdr:rowOff>
    </xdr:from>
    <xdr:ext cx="534377" cy="259045"/>
    <xdr:sp macro="" textlink="">
      <xdr:nvSpPr>
        <xdr:cNvPr id="262" name="テキスト ボックス 261"/>
        <xdr:cNvSpPr txBox="1"/>
      </xdr:nvSpPr>
      <xdr:spPr>
        <a:xfrm>
          <a:off x="2641111" y="169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21152</xdr:rowOff>
    </xdr:from>
    <xdr:to>
      <xdr:col>3</xdr:col>
      <xdr:colOff>3175</xdr:colOff>
      <xdr:row>98</xdr:row>
      <xdr:rowOff>122752</xdr:rowOff>
    </xdr:to>
    <xdr:sp macro="" textlink="">
      <xdr:nvSpPr>
        <xdr:cNvPr id="263" name="円/楕円 262"/>
        <xdr:cNvSpPr/>
      </xdr:nvSpPr>
      <xdr:spPr>
        <a:xfrm>
          <a:off x="1968500" y="168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113879</xdr:rowOff>
    </xdr:from>
    <xdr:ext cx="534377" cy="259045"/>
    <xdr:sp macro="" textlink="">
      <xdr:nvSpPr>
        <xdr:cNvPr id="264" name="テキスト ボックス 263"/>
        <xdr:cNvSpPr txBox="1"/>
      </xdr:nvSpPr>
      <xdr:spPr>
        <a:xfrm>
          <a:off x="1752111" y="169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164371</xdr:rowOff>
    </xdr:from>
    <xdr:to>
      <xdr:col>1</xdr:col>
      <xdr:colOff>485775</xdr:colOff>
      <xdr:row>98</xdr:row>
      <xdr:rowOff>94521</xdr:rowOff>
    </xdr:to>
    <xdr:sp macro="" textlink="">
      <xdr:nvSpPr>
        <xdr:cNvPr id="265" name="円/楕円 264"/>
        <xdr:cNvSpPr/>
      </xdr:nvSpPr>
      <xdr:spPr>
        <a:xfrm>
          <a:off x="1079500" y="167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85648</xdr:rowOff>
    </xdr:from>
    <xdr:ext cx="534377" cy="259045"/>
    <xdr:sp macro="" textlink="">
      <xdr:nvSpPr>
        <xdr:cNvPr id="266" name="テキスト ボックス 265"/>
        <xdr:cNvSpPr txBox="1"/>
      </xdr:nvSpPr>
      <xdr:spPr>
        <a:xfrm>
          <a:off x="863111" y="168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25400</xdr:rowOff>
    </xdr:from>
    <xdr:to>
      <xdr:col>15</xdr:col>
      <xdr:colOff>180975</xdr:colOff>
      <xdr:row>39</xdr:row>
      <xdr:rowOff>26924</xdr:rowOff>
    </xdr:to>
    <xdr:cxnSp macro="">
      <xdr:nvCxnSpPr>
        <xdr:cNvPr id="295" name="直線コネクタ 294"/>
        <xdr:cNvCxnSpPr/>
      </xdr:nvCxnSpPr>
      <xdr:spPr>
        <a:xfrm flipV="1">
          <a:off x="9639300" y="671195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22923</xdr:rowOff>
    </xdr:from>
    <xdr:to>
      <xdr:col>14</xdr:col>
      <xdr:colOff>28575</xdr:colOff>
      <xdr:row>39</xdr:row>
      <xdr:rowOff>26924</xdr:rowOff>
    </xdr:to>
    <xdr:cxnSp macro="">
      <xdr:nvCxnSpPr>
        <xdr:cNvPr id="298" name="直線コネクタ 297"/>
        <xdr:cNvCxnSpPr/>
      </xdr:nvCxnSpPr>
      <xdr:spPr>
        <a:xfrm>
          <a:off x="8750300" y="670947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31306</xdr:rowOff>
    </xdr:from>
    <xdr:to>
      <xdr:col>12</xdr:col>
      <xdr:colOff>511175</xdr:colOff>
      <xdr:row>39</xdr:row>
      <xdr:rowOff>22923</xdr:rowOff>
    </xdr:to>
    <xdr:cxnSp macro="">
      <xdr:nvCxnSpPr>
        <xdr:cNvPr id="301" name="直線コネクタ 300"/>
        <xdr:cNvCxnSpPr/>
      </xdr:nvCxnSpPr>
      <xdr:spPr>
        <a:xfrm>
          <a:off x="7861300" y="6546406"/>
          <a:ext cx="889000" cy="1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141796</xdr:rowOff>
    </xdr:from>
    <xdr:to>
      <xdr:col>11</xdr:col>
      <xdr:colOff>307975</xdr:colOff>
      <xdr:row>38</xdr:row>
      <xdr:rowOff>31306</xdr:rowOff>
    </xdr:to>
    <xdr:cxnSp macro="">
      <xdr:nvCxnSpPr>
        <xdr:cNvPr id="304" name="直線コネクタ 303"/>
        <xdr:cNvCxnSpPr/>
      </xdr:nvCxnSpPr>
      <xdr:spPr>
        <a:xfrm>
          <a:off x="6972300" y="6142546"/>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146050</xdr:rowOff>
    </xdr:from>
    <xdr:to>
      <xdr:col>15</xdr:col>
      <xdr:colOff>231775</xdr:colOff>
      <xdr:row>39</xdr:row>
      <xdr:rowOff>76200</xdr:rowOff>
    </xdr:to>
    <xdr:sp macro="" textlink="">
      <xdr:nvSpPr>
        <xdr:cNvPr id="314" name="円/楕円 313"/>
        <xdr:cNvSpPr/>
      </xdr:nvSpPr>
      <xdr:spPr>
        <a:xfrm>
          <a:off x="10426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60977</xdr:rowOff>
    </xdr:from>
    <xdr:ext cx="378565" cy="259045"/>
    <xdr:sp macro="" textlink="">
      <xdr:nvSpPr>
        <xdr:cNvPr id="315" name="労働費該当値テキスト"/>
        <xdr:cNvSpPr txBox="1"/>
      </xdr:nvSpPr>
      <xdr:spPr>
        <a:xfrm>
          <a:off x="10528300" y="6576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147574</xdr:rowOff>
    </xdr:from>
    <xdr:to>
      <xdr:col>14</xdr:col>
      <xdr:colOff>79375</xdr:colOff>
      <xdr:row>39</xdr:row>
      <xdr:rowOff>77724</xdr:rowOff>
    </xdr:to>
    <xdr:sp macro="" textlink="">
      <xdr:nvSpPr>
        <xdr:cNvPr id="316" name="円/楕円 315"/>
        <xdr:cNvSpPr/>
      </xdr:nvSpPr>
      <xdr:spPr>
        <a:xfrm>
          <a:off x="9588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68851</xdr:rowOff>
    </xdr:from>
    <xdr:ext cx="313932" cy="259045"/>
    <xdr:sp macro="" textlink="">
      <xdr:nvSpPr>
        <xdr:cNvPr id="317" name="テキスト ボックス 316"/>
        <xdr:cNvSpPr txBox="1"/>
      </xdr:nvSpPr>
      <xdr:spPr>
        <a:xfrm>
          <a:off x="9482333" y="675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143573</xdr:rowOff>
    </xdr:from>
    <xdr:to>
      <xdr:col>12</xdr:col>
      <xdr:colOff>561975</xdr:colOff>
      <xdr:row>39</xdr:row>
      <xdr:rowOff>73723</xdr:rowOff>
    </xdr:to>
    <xdr:sp macro="" textlink="">
      <xdr:nvSpPr>
        <xdr:cNvPr id="318" name="円/楕円 317"/>
        <xdr:cNvSpPr/>
      </xdr:nvSpPr>
      <xdr:spPr>
        <a:xfrm>
          <a:off x="8699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64850</xdr:rowOff>
    </xdr:from>
    <xdr:ext cx="378565" cy="259045"/>
    <xdr:sp macro="" textlink="">
      <xdr:nvSpPr>
        <xdr:cNvPr id="319" name="テキスト ボックス 318"/>
        <xdr:cNvSpPr txBox="1"/>
      </xdr:nvSpPr>
      <xdr:spPr>
        <a:xfrm>
          <a:off x="8561017" y="675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151955</xdr:rowOff>
    </xdr:from>
    <xdr:to>
      <xdr:col>11</xdr:col>
      <xdr:colOff>358775</xdr:colOff>
      <xdr:row>38</xdr:row>
      <xdr:rowOff>82105</xdr:rowOff>
    </xdr:to>
    <xdr:sp macro="" textlink="">
      <xdr:nvSpPr>
        <xdr:cNvPr id="320" name="円/楕円 319"/>
        <xdr:cNvSpPr/>
      </xdr:nvSpPr>
      <xdr:spPr>
        <a:xfrm>
          <a:off x="7810500" y="64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73233</xdr:rowOff>
    </xdr:from>
    <xdr:ext cx="378565" cy="259045"/>
    <xdr:sp macro="" textlink="">
      <xdr:nvSpPr>
        <xdr:cNvPr id="321" name="テキスト ボックス 320"/>
        <xdr:cNvSpPr txBox="1"/>
      </xdr:nvSpPr>
      <xdr:spPr>
        <a:xfrm>
          <a:off x="7672017" y="658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90996</xdr:rowOff>
    </xdr:from>
    <xdr:to>
      <xdr:col>10</xdr:col>
      <xdr:colOff>155575</xdr:colOff>
      <xdr:row>36</xdr:row>
      <xdr:rowOff>21146</xdr:rowOff>
    </xdr:to>
    <xdr:sp macro="" textlink="">
      <xdr:nvSpPr>
        <xdr:cNvPr id="322" name="円/楕円 321"/>
        <xdr:cNvSpPr/>
      </xdr:nvSpPr>
      <xdr:spPr>
        <a:xfrm>
          <a:off x="6921500" y="60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12273</xdr:rowOff>
    </xdr:from>
    <xdr:ext cx="469744" cy="259045"/>
    <xdr:sp macro="" textlink="">
      <xdr:nvSpPr>
        <xdr:cNvPr id="323" name="テキスト ボックス 322"/>
        <xdr:cNvSpPr txBox="1"/>
      </xdr:nvSpPr>
      <xdr:spPr>
        <a:xfrm>
          <a:off x="6737427" y="618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2367</xdr:rowOff>
    </xdr:from>
    <xdr:to>
      <xdr:col>15</xdr:col>
      <xdr:colOff>180975</xdr:colOff>
      <xdr:row>58</xdr:row>
      <xdr:rowOff>23846</xdr:rowOff>
    </xdr:to>
    <xdr:cxnSp macro="">
      <xdr:nvCxnSpPr>
        <xdr:cNvPr id="350" name="直線コネクタ 349"/>
        <xdr:cNvCxnSpPr/>
      </xdr:nvCxnSpPr>
      <xdr:spPr>
        <a:xfrm flipV="1">
          <a:off x="9639300" y="9946467"/>
          <a:ext cx="8382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23846</xdr:rowOff>
    </xdr:from>
    <xdr:to>
      <xdr:col>14</xdr:col>
      <xdr:colOff>28575</xdr:colOff>
      <xdr:row>58</xdr:row>
      <xdr:rowOff>60102</xdr:rowOff>
    </xdr:to>
    <xdr:cxnSp macro="">
      <xdr:nvCxnSpPr>
        <xdr:cNvPr id="353" name="直線コネクタ 352"/>
        <xdr:cNvCxnSpPr/>
      </xdr:nvCxnSpPr>
      <xdr:spPr>
        <a:xfrm flipV="1">
          <a:off x="8750300" y="9967946"/>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60102</xdr:rowOff>
    </xdr:from>
    <xdr:to>
      <xdr:col>12</xdr:col>
      <xdr:colOff>511175</xdr:colOff>
      <xdr:row>58</xdr:row>
      <xdr:rowOff>64696</xdr:rowOff>
    </xdr:to>
    <xdr:cxnSp macro="">
      <xdr:nvCxnSpPr>
        <xdr:cNvPr id="356" name="直線コネクタ 355"/>
        <xdr:cNvCxnSpPr/>
      </xdr:nvCxnSpPr>
      <xdr:spPr>
        <a:xfrm flipV="1">
          <a:off x="7861300" y="10004202"/>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64696</xdr:rowOff>
    </xdr:from>
    <xdr:to>
      <xdr:col>11</xdr:col>
      <xdr:colOff>307975</xdr:colOff>
      <xdr:row>58</xdr:row>
      <xdr:rowOff>65442</xdr:rowOff>
    </xdr:to>
    <xdr:cxnSp macro="">
      <xdr:nvCxnSpPr>
        <xdr:cNvPr id="359" name="直線コネクタ 358"/>
        <xdr:cNvCxnSpPr/>
      </xdr:nvCxnSpPr>
      <xdr:spPr>
        <a:xfrm flipV="1">
          <a:off x="6972300" y="10008796"/>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123017</xdr:rowOff>
    </xdr:from>
    <xdr:to>
      <xdr:col>15</xdr:col>
      <xdr:colOff>231775</xdr:colOff>
      <xdr:row>58</xdr:row>
      <xdr:rowOff>53167</xdr:rowOff>
    </xdr:to>
    <xdr:sp macro="" textlink="">
      <xdr:nvSpPr>
        <xdr:cNvPr id="369" name="円/楕円 368"/>
        <xdr:cNvSpPr/>
      </xdr:nvSpPr>
      <xdr:spPr>
        <a:xfrm>
          <a:off x="10426700" y="98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145894</xdr:rowOff>
    </xdr:from>
    <xdr:ext cx="534377" cy="259045"/>
    <xdr:sp macro="" textlink="">
      <xdr:nvSpPr>
        <xdr:cNvPr id="370" name="農林水産業費該当値テキスト"/>
        <xdr:cNvSpPr txBox="1"/>
      </xdr:nvSpPr>
      <xdr:spPr>
        <a:xfrm>
          <a:off x="10528300" y="97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144496</xdr:rowOff>
    </xdr:from>
    <xdr:to>
      <xdr:col>14</xdr:col>
      <xdr:colOff>79375</xdr:colOff>
      <xdr:row>58</xdr:row>
      <xdr:rowOff>74646</xdr:rowOff>
    </xdr:to>
    <xdr:sp macro="" textlink="">
      <xdr:nvSpPr>
        <xdr:cNvPr id="371" name="円/楕円 370"/>
        <xdr:cNvSpPr/>
      </xdr:nvSpPr>
      <xdr:spPr>
        <a:xfrm>
          <a:off x="9588500" y="9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65773</xdr:rowOff>
    </xdr:from>
    <xdr:ext cx="534377" cy="259045"/>
    <xdr:sp macro="" textlink="">
      <xdr:nvSpPr>
        <xdr:cNvPr id="372" name="テキスト ボックス 371"/>
        <xdr:cNvSpPr txBox="1"/>
      </xdr:nvSpPr>
      <xdr:spPr>
        <a:xfrm>
          <a:off x="9372111" y="1000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9302</xdr:rowOff>
    </xdr:from>
    <xdr:to>
      <xdr:col>12</xdr:col>
      <xdr:colOff>561975</xdr:colOff>
      <xdr:row>58</xdr:row>
      <xdr:rowOff>110902</xdr:rowOff>
    </xdr:to>
    <xdr:sp macro="" textlink="">
      <xdr:nvSpPr>
        <xdr:cNvPr id="373" name="円/楕円 372"/>
        <xdr:cNvSpPr/>
      </xdr:nvSpPr>
      <xdr:spPr>
        <a:xfrm>
          <a:off x="8699500" y="99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102029</xdr:rowOff>
    </xdr:from>
    <xdr:ext cx="534377" cy="259045"/>
    <xdr:sp macro="" textlink="">
      <xdr:nvSpPr>
        <xdr:cNvPr id="374" name="テキスト ボックス 373"/>
        <xdr:cNvSpPr txBox="1"/>
      </xdr:nvSpPr>
      <xdr:spPr>
        <a:xfrm>
          <a:off x="8483111" y="100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13896</xdr:rowOff>
    </xdr:from>
    <xdr:to>
      <xdr:col>11</xdr:col>
      <xdr:colOff>358775</xdr:colOff>
      <xdr:row>58</xdr:row>
      <xdr:rowOff>115496</xdr:rowOff>
    </xdr:to>
    <xdr:sp macro="" textlink="">
      <xdr:nvSpPr>
        <xdr:cNvPr id="375" name="円/楕円 374"/>
        <xdr:cNvSpPr/>
      </xdr:nvSpPr>
      <xdr:spPr>
        <a:xfrm>
          <a:off x="7810500" y="995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106623</xdr:rowOff>
    </xdr:from>
    <xdr:ext cx="534377" cy="259045"/>
    <xdr:sp macro="" textlink="">
      <xdr:nvSpPr>
        <xdr:cNvPr id="376" name="テキスト ボックス 375"/>
        <xdr:cNvSpPr txBox="1"/>
      </xdr:nvSpPr>
      <xdr:spPr>
        <a:xfrm>
          <a:off x="7594111" y="1005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14642</xdr:rowOff>
    </xdr:from>
    <xdr:to>
      <xdr:col>10</xdr:col>
      <xdr:colOff>155575</xdr:colOff>
      <xdr:row>58</xdr:row>
      <xdr:rowOff>116242</xdr:rowOff>
    </xdr:to>
    <xdr:sp macro="" textlink="">
      <xdr:nvSpPr>
        <xdr:cNvPr id="377" name="円/楕円 376"/>
        <xdr:cNvSpPr/>
      </xdr:nvSpPr>
      <xdr:spPr>
        <a:xfrm>
          <a:off x="6921500" y="99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107369</xdr:rowOff>
    </xdr:from>
    <xdr:ext cx="534377" cy="259045"/>
    <xdr:sp macro="" textlink="">
      <xdr:nvSpPr>
        <xdr:cNvPr id="378" name="テキスト ボックス 377"/>
        <xdr:cNvSpPr txBox="1"/>
      </xdr:nvSpPr>
      <xdr:spPr>
        <a:xfrm>
          <a:off x="6705111" y="1005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88559</xdr:rowOff>
    </xdr:from>
    <xdr:to>
      <xdr:col>15</xdr:col>
      <xdr:colOff>180975</xdr:colOff>
      <xdr:row>79</xdr:row>
      <xdr:rowOff>19718</xdr:rowOff>
    </xdr:to>
    <xdr:cxnSp macro="">
      <xdr:nvCxnSpPr>
        <xdr:cNvPr id="409" name="直線コネクタ 408"/>
        <xdr:cNvCxnSpPr/>
      </xdr:nvCxnSpPr>
      <xdr:spPr>
        <a:xfrm flipV="1">
          <a:off x="9639300" y="13461659"/>
          <a:ext cx="838200" cy="10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1299</xdr:rowOff>
    </xdr:from>
    <xdr:to>
      <xdr:col>14</xdr:col>
      <xdr:colOff>28575</xdr:colOff>
      <xdr:row>79</xdr:row>
      <xdr:rowOff>19718</xdr:rowOff>
    </xdr:to>
    <xdr:cxnSp macro="">
      <xdr:nvCxnSpPr>
        <xdr:cNvPr id="412" name="直線コネクタ 411"/>
        <xdr:cNvCxnSpPr/>
      </xdr:nvCxnSpPr>
      <xdr:spPr>
        <a:xfrm>
          <a:off x="8750300" y="13545849"/>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124</xdr:rowOff>
    </xdr:from>
    <xdr:to>
      <xdr:col>12</xdr:col>
      <xdr:colOff>511175</xdr:colOff>
      <xdr:row>79</xdr:row>
      <xdr:rowOff>1299</xdr:rowOff>
    </xdr:to>
    <xdr:cxnSp macro="">
      <xdr:nvCxnSpPr>
        <xdr:cNvPr id="415" name="直線コネクタ 414"/>
        <xdr:cNvCxnSpPr/>
      </xdr:nvCxnSpPr>
      <xdr:spPr>
        <a:xfrm>
          <a:off x="7861300" y="13544674"/>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168373</xdr:rowOff>
    </xdr:from>
    <xdr:to>
      <xdr:col>11</xdr:col>
      <xdr:colOff>307975</xdr:colOff>
      <xdr:row>79</xdr:row>
      <xdr:rowOff>124</xdr:rowOff>
    </xdr:to>
    <xdr:cxnSp macro="">
      <xdr:nvCxnSpPr>
        <xdr:cNvPr id="418" name="直線コネクタ 417"/>
        <xdr:cNvCxnSpPr/>
      </xdr:nvCxnSpPr>
      <xdr:spPr>
        <a:xfrm>
          <a:off x="6972300" y="1354147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37759</xdr:rowOff>
    </xdr:from>
    <xdr:to>
      <xdr:col>15</xdr:col>
      <xdr:colOff>231775</xdr:colOff>
      <xdr:row>78</xdr:row>
      <xdr:rowOff>139359</xdr:rowOff>
    </xdr:to>
    <xdr:sp macro="" textlink="">
      <xdr:nvSpPr>
        <xdr:cNvPr id="428" name="円/楕円 427"/>
        <xdr:cNvSpPr/>
      </xdr:nvSpPr>
      <xdr:spPr>
        <a:xfrm>
          <a:off x="10426700" y="134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124136</xdr:rowOff>
    </xdr:from>
    <xdr:ext cx="469744" cy="259045"/>
    <xdr:sp macro="" textlink="">
      <xdr:nvSpPr>
        <xdr:cNvPr id="429" name="商工費該当値テキスト"/>
        <xdr:cNvSpPr txBox="1"/>
      </xdr:nvSpPr>
      <xdr:spPr>
        <a:xfrm>
          <a:off x="10528300" y="1332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140368</xdr:rowOff>
    </xdr:from>
    <xdr:to>
      <xdr:col>14</xdr:col>
      <xdr:colOff>79375</xdr:colOff>
      <xdr:row>79</xdr:row>
      <xdr:rowOff>70518</xdr:rowOff>
    </xdr:to>
    <xdr:sp macro="" textlink="">
      <xdr:nvSpPr>
        <xdr:cNvPr id="430" name="円/楕円 429"/>
        <xdr:cNvSpPr/>
      </xdr:nvSpPr>
      <xdr:spPr>
        <a:xfrm>
          <a:off x="9588500" y="135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61645</xdr:rowOff>
    </xdr:from>
    <xdr:ext cx="469744" cy="259045"/>
    <xdr:sp macro="" textlink="">
      <xdr:nvSpPr>
        <xdr:cNvPr id="431" name="テキスト ボックス 430"/>
        <xdr:cNvSpPr txBox="1"/>
      </xdr:nvSpPr>
      <xdr:spPr>
        <a:xfrm>
          <a:off x="9404427" y="136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121949</xdr:rowOff>
    </xdr:from>
    <xdr:to>
      <xdr:col>12</xdr:col>
      <xdr:colOff>561975</xdr:colOff>
      <xdr:row>79</xdr:row>
      <xdr:rowOff>52099</xdr:rowOff>
    </xdr:to>
    <xdr:sp macro="" textlink="">
      <xdr:nvSpPr>
        <xdr:cNvPr id="432" name="円/楕円 431"/>
        <xdr:cNvSpPr/>
      </xdr:nvSpPr>
      <xdr:spPr>
        <a:xfrm>
          <a:off x="8699500" y="13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43226</xdr:rowOff>
    </xdr:from>
    <xdr:ext cx="469744" cy="259045"/>
    <xdr:sp macro="" textlink="">
      <xdr:nvSpPr>
        <xdr:cNvPr id="433" name="テキスト ボックス 432"/>
        <xdr:cNvSpPr txBox="1"/>
      </xdr:nvSpPr>
      <xdr:spPr>
        <a:xfrm>
          <a:off x="8515427" y="135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120774</xdr:rowOff>
    </xdr:from>
    <xdr:to>
      <xdr:col>11</xdr:col>
      <xdr:colOff>358775</xdr:colOff>
      <xdr:row>79</xdr:row>
      <xdr:rowOff>50924</xdr:rowOff>
    </xdr:to>
    <xdr:sp macro="" textlink="">
      <xdr:nvSpPr>
        <xdr:cNvPr id="434" name="円/楕円 433"/>
        <xdr:cNvSpPr/>
      </xdr:nvSpPr>
      <xdr:spPr>
        <a:xfrm>
          <a:off x="7810500" y="134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42051</xdr:rowOff>
    </xdr:from>
    <xdr:ext cx="469744" cy="259045"/>
    <xdr:sp macro="" textlink="">
      <xdr:nvSpPr>
        <xdr:cNvPr id="435" name="テキスト ボックス 434"/>
        <xdr:cNvSpPr txBox="1"/>
      </xdr:nvSpPr>
      <xdr:spPr>
        <a:xfrm>
          <a:off x="7626427" y="1358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117573</xdr:rowOff>
    </xdr:from>
    <xdr:to>
      <xdr:col>10</xdr:col>
      <xdr:colOff>155575</xdr:colOff>
      <xdr:row>79</xdr:row>
      <xdr:rowOff>47723</xdr:rowOff>
    </xdr:to>
    <xdr:sp macro="" textlink="">
      <xdr:nvSpPr>
        <xdr:cNvPr id="436" name="円/楕円 435"/>
        <xdr:cNvSpPr/>
      </xdr:nvSpPr>
      <xdr:spPr>
        <a:xfrm>
          <a:off x="6921500" y="134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38850</xdr:rowOff>
    </xdr:from>
    <xdr:ext cx="469744" cy="259045"/>
    <xdr:sp macro="" textlink="">
      <xdr:nvSpPr>
        <xdr:cNvPr id="437" name="テキスト ボックス 436"/>
        <xdr:cNvSpPr txBox="1"/>
      </xdr:nvSpPr>
      <xdr:spPr>
        <a:xfrm>
          <a:off x="6737427" y="1358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54789</xdr:rowOff>
    </xdr:from>
    <xdr:to>
      <xdr:col>15</xdr:col>
      <xdr:colOff>180975</xdr:colOff>
      <xdr:row>98</xdr:row>
      <xdr:rowOff>55580</xdr:rowOff>
    </xdr:to>
    <xdr:cxnSp macro="">
      <xdr:nvCxnSpPr>
        <xdr:cNvPr id="464" name="直線コネクタ 463"/>
        <xdr:cNvCxnSpPr/>
      </xdr:nvCxnSpPr>
      <xdr:spPr>
        <a:xfrm flipV="1">
          <a:off x="9639300" y="16856889"/>
          <a:ext cx="8382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55580</xdr:rowOff>
    </xdr:from>
    <xdr:to>
      <xdr:col>14</xdr:col>
      <xdr:colOff>28575</xdr:colOff>
      <xdr:row>98</xdr:row>
      <xdr:rowOff>58748</xdr:rowOff>
    </xdr:to>
    <xdr:cxnSp macro="">
      <xdr:nvCxnSpPr>
        <xdr:cNvPr id="467" name="直線コネクタ 466"/>
        <xdr:cNvCxnSpPr/>
      </xdr:nvCxnSpPr>
      <xdr:spPr>
        <a:xfrm flipV="1">
          <a:off x="8750300" y="16857680"/>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55226</xdr:rowOff>
    </xdr:from>
    <xdr:to>
      <xdr:col>12</xdr:col>
      <xdr:colOff>511175</xdr:colOff>
      <xdr:row>98</xdr:row>
      <xdr:rowOff>58748</xdr:rowOff>
    </xdr:to>
    <xdr:cxnSp macro="">
      <xdr:nvCxnSpPr>
        <xdr:cNvPr id="470" name="直線コネクタ 469"/>
        <xdr:cNvCxnSpPr/>
      </xdr:nvCxnSpPr>
      <xdr:spPr>
        <a:xfrm>
          <a:off x="7861300" y="16857326"/>
          <a:ext cx="889000" cy="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2" name="テキスト ボックス 471"/>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42362</xdr:rowOff>
    </xdr:from>
    <xdr:to>
      <xdr:col>11</xdr:col>
      <xdr:colOff>307975</xdr:colOff>
      <xdr:row>98</xdr:row>
      <xdr:rowOff>55226</xdr:rowOff>
    </xdr:to>
    <xdr:cxnSp macro="">
      <xdr:nvCxnSpPr>
        <xdr:cNvPr id="473" name="直線コネクタ 472"/>
        <xdr:cNvCxnSpPr/>
      </xdr:nvCxnSpPr>
      <xdr:spPr>
        <a:xfrm>
          <a:off x="6972300" y="16844462"/>
          <a:ext cx="889000" cy="1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5" name="テキスト ボックス 474"/>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7" name="テキスト ボックス 476"/>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3989</xdr:rowOff>
    </xdr:from>
    <xdr:to>
      <xdr:col>15</xdr:col>
      <xdr:colOff>231775</xdr:colOff>
      <xdr:row>98</xdr:row>
      <xdr:rowOff>105589</xdr:rowOff>
    </xdr:to>
    <xdr:sp macro="" textlink="">
      <xdr:nvSpPr>
        <xdr:cNvPr id="483" name="円/楕円 482"/>
        <xdr:cNvSpPr/>
      </xdr:nvSpPr>
      <xdr:spPr>
        <a:xfrm>
          <a:off x="10426700" y="168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4"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37,144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4780</xdr:rowOff>
    </xdr:from>
    <xdr:to>
      <xdr:col>14</xdr:col>
      <xdr:colOff>79375</xdr:colOff>
      <xdr:row>98</xdr:row>
      <xdr:rowOff>106380</xdr:rowOff>
    </xdr:to>
    <xdr:sp macro="" textlink="">
      <xdr:nvSpPr>
        <xdr:cNvPr id="485" name="円/楕円 484"/>
        <xdr:cNvSpPr/>
      </xdr:nvSpPr>
      <xdr:spPr>
        <a:xfrm>
          <a:off x="9588500" y="168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97507</xdr:rowOff>
    </xdr:from>
    <xdr:ext cx="534377" cy="259045"/>
    <xdr:sp macro="" textlink="">
      <xdr:nvSpPr>
        <xdr:cNvPr id="486" name="テキスト ボックス 485"/>
        <xdr:cNvSpPr txBox="1"/>
      </xdr:nvSpPr>
      <xdr:spPr>
        <a:xfrm>
          <a:off x="9372111" y="1689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7948</xdr:rowOff>
    </xdr:from>
    <xdr:to>
      <xdr:col>12</xdr:col>
      <xdr:colOff>561975</xdr:colOff>
      <xdr:row>98</xdr:row>
      <xdr:rowOff>109548</xdr:rowOff>
    </xdr:to>
    <xdr:sp macro="" textlink="">
      <xdr:nvSpPr>
        <xdr:cNvPr id="487" name="円/楕円 486"/>
        <xdr:cNvSpPr/>
      </xdr:nvSpPr>
      <xdr:spPr>
        <a:xfrm>
          <a:off x="8699500" y="168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100675</xdr:rowOff>
    </xdr:from>
    <xdr:ext cx="534377" cy="259045"/>
    <xdr:sp macro="" textlink="">
      <xdr:nvSpPr>
        <xdr:cNvPr id="488" name="テキスト ボックス 487"/>
        <xdr:cNvSpPr txBox="1"/>
      </xdr:nvSpPr>
      <xdr:spPr>
        <a:xfrm>
          <a:off x="8483111" y="1690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4426</xdr:rowOff>
    </xdr:from>
    <xdr:to>
      <xdr:col>11</xdr:col>
      <xdr:colOff>358775</xdr:colOff>
      <xdr:row>98</xdr:row>
      <xdr:rowOff>106026</xdr:rowOff>
    </xdr:to>
    <xdr:sp macro="" textlink="">
      <xdr:nvSpPr>
        <xdr:cNvPr id="489" name="円/楕円 488"/>
        <xdr:cNvSpPr/>
      </xdr:nvSpPr>
      <xdr:spPr>
        <a:xfrm>
          <a:off x="7810500" y="1680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97153</xdr:rowOff>
    </xdr:from>
    <xdr:ext cx="534377" cy="259045"/>
    <xdr:sp macro="" textlink="">
      <xdr:nvSpPr>
        <xdr:cNvPr id="490" name="テキスト ボックス 489"/>
        <xdr:cNvSpPr txBox="1"/>
      </xdr:nvSpPr>
      <xdr:spPr>
        <a:xfrm>
          <a:off x="7594111" y="168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163012</xdr:rowOff>
    </xdr:from>
    <xdr:to>
      <xdr:col>10</xdr:col>
      <xdr:colOff>155575</xdr:colOff>
      <xdr:row>98</xdr:row>
      <xdr:rowOff>93162</xdr:rowOff>
    </xdr:to>
    <xdr:sp macro="" textlink="">
      <xdr:nvSpPr>
        <xdr:cNvPr id="491" name="円/楕円 490"/>
        <xdr:cNvSpPr/>
      </xdr:nvSpPr>
      <xdr:spPr>
        <a:xfrm>
          <a:off x="6921500" y="167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84289</xdr:rowOff>
    </xdr:from>
    <xdr:ext cx="534377" cy="259045"/>
    <xdr:sp macro="" textlink="">
      <xdr:nvSpPr>
        <xdr:cNvPr id="492" name="テキスト ボックス 491"/>
        <xdr:cNvSpPr txBox="1"/>
      </xdr:nvSpPr>
      <xdr:spPr>
        <a:xfrm>
          <a:off x="6705111" y="168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73444</xdr:rowOff>
    </xdr:from>
    <xdr:to>
      <xdr:col>23</xdr:col>
      <xdr:colOff>517525</xdr:colOff>
      <xdr:row>37</xdr:row>
      <xdr:rowOff>126555</xdr:rowOff>
    </xdr:to>
    <xdr:cxnSp macro="">
      <xdr:nvCxnSpPr>
        <xdr:cNvPr id="522" name="直線コネクタ 521"/>
        <xdr:cNvCxnSpPr/>
      </xdr:nvCxnSpPr>
      <xdr:spPr>
        <a:xfrm>
          <a:off x="15481300" y="6417094"/>
          <a:ext cx="8382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73444</xdr:rowOff>
    </xdr:from>
    <xdr:to>
      <xdr:col>22</xdr:col>
      <xdr:colOff>365125</xdr:colOff>
      <xdr:row>38</xdr:row>
      <xdr:rowOff>7912</xdr:rowOff>
    </xdr:to>
    <xdr:cxnSp macro="">
      <xdr:nvCxnSpPr>
        <xdr:cNvPr id="525" name="直線コネクタ 524"/>
        <xdr:cNvCxnSpPr/>
      </xdr:nvCxnSpPr>
      <xdr:spPr>
        <a:xfrm flipV="1">
          <a:off x="14592300" y="6417094"/>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142177</xdr:rowOff>
    </xdr:from>
    <xdr:to>
      <xdr:col>21</xdr:col>
      <xdr:colOff>161925</xdr:colOff>
      <xdr:row>38</xdr:row>
      <xdr:rowOff>7912</xdr:rowOff>
    </xdr:to>
    <xdr:cxnSp macro="">
      <xdr:nvCxnSpPr>
        <xdr:cNvPr id="528" name="直線コネクタ 527"/>
        <xdr:cNvCxnSpPr/>
      </xdr:nvCxnSpPr>
      <xdr:spPr>
        <a:xfrm>
          <a:off x="13703300" y="6485827"/>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114402</xdr:rowOff>
    </xdr:from>
    <xdr:to>
      <xdr:col>19</xdr:col>
      <xdr:colOff>644525</xdr:colOff>
      <xdr:row>37</xdr:row>
      <xdr:rowOff>142177</xdr:rowOff>
    </xdr:to>
    <xdr:cxnSp macro="">
      <xdr:nvCxnSpPr>
        <xdr:cNvPr id="531" name="直線コネクタ 530"/>
        <xdr:cNvCxnSpPr/>
      </xdr:nvCxnSpPr>
      <xdr:spPr>
        <a:xfrm>
          <a:off x="12814300" y="6458052"/>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75755</xdr:rowOff>
    </xdr:from>
    <xdr:to>
      <xdr:col>23</xdr:col>
      <xdr:colOff>568325</xdr:colOff>
      <xdr:row>38</xdr:row>
      <xdr:rowOff>5905</xdr:rowOff>
    </xdr:to>
    <xdr:sp macro="" textlink="">
      <xdr:nvSpPr>
        <xdr:cNvPr id="541" name="円/楕円 540"/>
        <xdr:cNvSpPr/>
      </xdr:nvSpPr>
      <xdr:spPr>
        <a:xfrm>
          <a:off x="162687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54182</xdr:rowOff>
    </xdr:from>
    <xdr:ext cx="534377" cy="259045"/>
    <xdr:sp macro="" textlink="">
      <xdr:nvSpPr>
        <xdr:cNvPr id="542" name="消防費該当値テキスト"/>
        <xdr:cNvSpPr txBox="1"/>
      </xdr:nvSpPr>
      <xdr:spPr>
        <a:xfrm>
          <a:off x="16370300" y="63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22644</xdr:rowOff>
    </xdr:from>
    <xdr:to>
      <xdr:col>22</xdr:col>
      <xdr:colOff>415925</xdr:colOff>
      <xdr:row>37</xdr:row>
      <xdr:rowOff>124244</xdr:rowOff>
    </xdr:to>
    <xdr:sp macro="" textlink="">
      <xdr:nvSpPr>
        <xdr:cNvPr id="543" name="円/楕円 542"/>
        <xdr:cNvSpPr/>
      </xdr:nvSpPr>
      <xdr:spPr>
        <a:xfrm>
          <a:off x="15430500" y="6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115371</xdr:rowOff>
    </xdr:from>
    <xdr:ext cx="534377" cy="259045"/>
    <xdr:sp macro="" textlink="">
      <xdr:nvSpPr>
        <xdr:cNvPr id="544" name="テキスト ボックス 543"/>
        <xdr:cNvSpPr txBox="1"/>
      </xdr:nvSpPr>
      <xdr:spPr>
        <a:xfrm>
          <a:off x="15214111" y="64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128562</xdr:rowOff>
    </xdr:from>
    <xdr:to>
      <xdr:col>21</xdr:col>
      <xdr:colOff>212725</xdr:colOff>
      <xdr:row>38</xdr:row>
      <xdr:rowOff>58712</xdr:rowOff>
    </xdr:to>
    <xdr:sp macro="" textlink="">
      <xdr:nvSpPr>
        <xdr:cNvPr id="545" name="円/楕円 544"/>
        <xdr:cNvSpPr/>
      </xdr:nvSpPr>
      <xdr:spPr>
        <a:xfrm>
          <a:off x="14541500" y="64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49839</xdr:rowOff>
    </xdr:from>
    <xdr:ext cx="534377" cy="259045"/>
    <xdr:sp macro="" textlink="">
      <xdr:nvSpPr>
        <xdr:cNvPr id="546" name="テキスト ボックス 545"/>
        <xdr:cNvSpPr txBox="1"/>
      </xdr:nvSpPr>
      <xdr:spPr>
        <a:xfrm>
          <a:off x="14325111" y="65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91377</xdr:rowOff>
    </xdr:from>
    <xdr:to>
      <xdr:col>20</xdr:col>
      <xdr:colOff>9525</xdr:colOff>
      <xdr:row>38</xdr:row>
      <xdr:rowOff>21527</xdr:rowOff>
    </xdr:to>
    <xdr:sp macro="" textlink="">
      <xdr:nvSpPr>
        <xdr:cNvPr id="547" name="円/楕円 546"/>
        <xdr:cNvSpPr/>
      </xdr:nvSpPr>
      <xdr:spPr>
        <a:xfrm>
          <a:off x="13652500" y="64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12654</xdr:rowOff>
    </xdr:from>
    <xdr:ext cx="534377" cy="259045"/>
    <xdr:sp macro="" textlink="">
      <xdr:nvSpPr>
        <xdr:cNvPr id="548" name="テキスト ボックス 547"/>
        <xdr:cNvSpPr txBox="1"/>
      </xdr:nvSpPr>
      <xdr:spPr>
        <a:xfrm>
          <a:off x="13436111" y="65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63602</xdr:rowOff>
    </xdr:from>
    <xdr:to>
      <xdr:col>18</xdr:col>
      <xdr:colOff>492125</xdr:colOff>
      <xdr:row>37</xdr:row>
      <xdr:rowOff>165202</xdr:rowOff>
    </xdr:to>
    <xdr:sp macro="" textlink="">
      <xdr:nvSpPr>
        <xdr:cNvPr id="549" name="円/楕円 548"/>
        <xdr:cNvSpPr/>
      </xdr:nvSpPr>
      <xdr:spPr>
        <a:xfrm>
          <a:off x="12763500" y="64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156329</xdr:rowOff>
    </xdr:from>
    <xdr:ext cx="534377" cy="259045"/>
    <xdr:sp macro="" textlink="">
      <xdr:nvSpPr>
        <xdr:cNvPr id="550" name="テキスト ボックス 549"/>
        <xdr:cNvSpPr txBox="1"/>
      </xdr:nvSpPr>
      <xdr:spPr>
        <a:xfrm>
          <a:off x="12547111" y="64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50954</xdr:rowOff>
    </xdr:from>
    <xdr:to>
      <xdr:col>23</xdr:col>
      <xdr:colOff>517525</xdr:colOff>
      <xdr:row>57</xdr:row>
      <xdr:rowOff>161221</xdr:rowOff>
    </xdr:to>
    <xdr:cxnSp macro="">
      <xdr:nvCxnSpPr>
        <xdr:cNvPr id="582" name="直線コネクタ 581"/>
        <xdr:cNvCxnSpPr/>
      </xdr:nvCxnSpPr>
      <xdr:spPr>
        <a:xfrm>
          <a:off x="15481300" y="9823604"/>
          <a:ext cx="838200" cy="1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50954</xdr:rowOff>
    </xdr:from>
    <xdr:to>
      <xdr:col>22</xdr:col>
      <xdr:colOff>365125</xdr:colOff>
      <xdr:row>58</xdr:row>
      <xdr:rowOff>90992</xdr:rowOff>
    </xdr:to>
    <xdr:cxnSp macro="">
      <xdr:nvCxnSpPr>
        <xdr:cNvPr id="585" name="直線コネクタ 584"/>
        <xdr:cNvCxnSpPr/>
      </xdr:nvCxnSpPr>
      <xdr:spPr>
        <a:xfrm flipV="1">
          <a:off x="14592300" y="9823604"/>
          <a:ext cx="889000" cy="2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151228</xdr:rowOff>
    </xdr:from>
    <xdr:to>
      <xdr:col>21</xdr:col>
      <xdr:colOff>161925</xdr:colOff>
      <xdr:row>58</xdr:row>
      <xdr:rowOff>90992</xdr:rowOff>
    </xdr:to>
    <xdr:cxnSp macro="">
      <xdr:nvCxnSpPr>
        <xdr:cNvPr id="588" name="直線コネクタ 587"/>
        <xdr:cNvCxnSpPr/>
      </xdr:nvCxnSpPr>
      <xdr:spPr>
        <a:xfrm>
          <a:off x="13703300" y="9923878"/>
          <a:ext cx="889000" cy="1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3666</xdr:rowOff>
    </xdr:from>
    <xdr:to>
      <xdr:col>19</xdr:col>
      <xdr:colOff>644525</xdr:colOff>
      <xdr:row>57</xdr:row>
      <xdr:rowOff>151228</xdr:rowOff>
    </xdr:to>
    <xdr:cxnSp macro="">
      <xdr:nvCxnSpPr>
        <xdr:cNvPr id="591" name="直線コネクタ 590"/>
        <xdr:cNvCxnSpPr/>
      </xdr:nvCxnSpPr>
      <xdr:spPr>
        <a:xfrm>
          <a:off x="12814300" y="9776316"/>
          <a:ext cx="889000" cy="14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3" name="テキスト ボックス 592"/>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5" name="テキスト ボックス 594"/>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110421</xdr:rowOff>
    </xdr:from>
    <xdr:to>
      <xdr:col>23</xdr:col>
      <xdr:colOff>568325</xdr:colOff>
      <xdr:row>58</xdr:row>
      <xdr:rowOff>40571</xdr:rowOff>
    </xdr:to>
    <xdr:sp macro="" textlink="">
      <xdr:nvSpPr>
        <xdr:cNvPr id="601" name="円/楕円 600"/>
        <xdr:cNvSpPr/>
      </xdr:nvSpPr>
      <xdr:spPr>
        <a:xfrm>
          <a:off x="16268700" y="98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25348</xdr:rowOff>
    </xdr:from>
    <xdr:ext cx="534377" cy="259045"/>
    <xdr:sp macro="" textlink="">
      <xdr:nvSpPr>
        <xdr:cNvPr id="602" name="教育費該当値テキスト"/>
        <xdr:cNvSpPr txBox="1"/>
      </xdr:nvSpPr>
      <xdr:spPr>
        <a:xfrm>
          <a:off x="16370300" y="97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37,182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154</xdr:rowOff>
    </xdr:from>
    <xdr:to>
      <xdr:col>22</xdr:col>
      <xdr:colOff>415925</xdr:colOff>
      <xdr:row>57</xdr:row>
      <xdr:rowOff>101754</xdr:rowOff>
    </xdr:to>
    <xdr:sp macro="" textlink="">
      <xdr:nvSpPr>
        <xdr:cNvPr id="603" name="円/楕円 602"/>
        <xdr:cNvSpPr/>
      </xdr:nvSpPr>
      <xdr:spPr>
        <a:xfrm>
          <a:off x="15430500" y="97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92881</xdr:rowOff>
    </xdr:from>
    <xdr:ext cx="534377" cy="259045"/>
    <xdr:sp macro="" textlink="">
      <xdr:nvSpPr>
        <xdr:cNvPr id="604" name="テキスト ボックス 603"/>
        <xdr:cNvSpPr txBox="1"/>
      </xdr:nvSpPr>
      <xdr:spPr>
        <a:xfrm>
          <a:off x="15214111" y="98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40192</xdr:rowOff>
    </xdr:from>
    <xdr:to>
      <xdr:col>21</xdr:col>
      <xdr:colOff>212725</xdr:colOff>
      <xdr:row>58</xdr:row>
      <xdr:rowOff>141792</xdr:rowOff>
    </xdr:to>
    <xdr:sp macro="" textlink="">
      <xdr:nvSpPr>
        <xdr:cNvPr id="605" name="円/楕円 604"/>
        <xdr:cNvSpPr/>
      </xdr:nvSpPr>
      <xdr:spPr>
        <a:xfrm>
          <a:off x="14541500" y="99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132919</xdr:rowOff>
    </xdr:from>
    <xdr:ext cx="534377" cy="259045"/>
    <xdr:sp macro="" textlink="">
      <xdr:nvSpPr>
        <xdr:cNvPr id="606" name="テキスト ボックス 605"/>
        <xdr:cNvSpPr txBox="1"/>
      </xdr:nvSpPr>
      <xdr:spPr>
        <a:xfrm>
          <a:off x="14325111" y="1007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100428</xdr:rowOff>
    </xdr:from>
    <xdr:to>
      <xdr:col>20</xdr:col>
      <xdr:colOff>9525</xdr:colOff>
      <xdr:row>58</xdr:row>
      <xdr:rowOff>30578</xdr:rowOff>
    </xdr:to>
    <xdr:sp macro="" textlink="">
      <xdr:nvSpPr>
        <xdr:cNvPr id="607" name="円/楕円 606"/>
        <xdr:cNvSpPr/>
      </xdr:nvSpPr>
      <xdr:spPr>
        <a:xfrm>
          <a:off x="13652500" y="98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21705</xdr:rowOff>
    </xdr:from>
    <xdr:ext cx="534377" cy="259045"/>
    <xdr:sp macro="" textlink="">
      <xdr:nvSpPr>
        <xdr:cNvPr id="608" name="テキスト ボックス 607"/>
        <xdr:cNvSpPr txBox="1"/>
      </xdr:nvSpPr>
      <xdr:spPr>
        <a:xfrm>
          <a:off x="13436111" y="9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124316</xdr:rowOff>
    </xdr:from>
    <xdr:to>
      <xdr:col>18</xdr:col>
      <xdr:colOff>492125</xdr:colOff>
      <xdr:row>57</xdr:row>
      <xdr:rowOff>54466</xdr:rowOff>
    </xdr:to>
    <xdr:sp macro="" textlink="">
      <xdr:nvSpPr>
        <xdr:cNvPr id="609" name="円/楕円 608"/>
        <xdr:cNvSpPr/>
      </xdr:nvSpPr>
      <xdr:spPr>
        <a:xfrm>
          <a:off x="12763500" y="972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45593</xdr:rowOff>
    </xdr:from>
    <xdr:ext cx="534377" cy="259045"/>
    <xdr:sp macro="" textlink="">
      <xdr:nvSpPr>
        <xdr:cNvPr id="610" name="テキスト ボックス 609"/>
        <xdr:cNvSpPr txBox="1"/>
      </xdr:nvSpPr>
      <xdr:spPr>
        <a:xfrm>
          <a:off x="12547111" y="981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25206</xdr:rowOff>
    </xdr:from>
    <xdr:to>
      <xdr:col>21</xdr:col>
      <xdr:colOff>161925</xdr:colOff>
      <xdr:row>78</xdr:row>
      <xdr:rowOff>25400</xdr:rowOff>
    </xdr:to>
    <xdr:cxnSp macro="">
      <xdr:nvCxnSpPr>
        <xdr:cNvPr id="641" name="直線コネクタ 640"/>
        <xdr:cNvCxnSpPr/>
      </xdr:nvCxnSpPr>
      <xdr:spPr>
        <a:xfrm>
          <a:off x="13703300" y="13398306"/>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25206</xdr:rowOff>
    </xdr:from>
    <xdr:to>
      <xdr:col>19</xdr:col>
      <xdr:colOff>644525</xdr:colOff>
      <xdr:row>78</xdr:row>
      <xdr:rowOff>25257</xdr:rowOff>
    </xdr:to>
    <xdr:cxnSp macro="">
      <xdr:nvCxnSpPr>
        <xdr:cNvPr id="644" name="直線コネクタ 643"/>
        <xdr:cNvCxnSpPr/>
      </xdr:nvCxnSpPr>
      <xdr:spPr>
        <a:xfrm flipV="1">
          <a:off x="12814300" y="13398306"/>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4" name="円/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5"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56" name="円/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57" name="テキスト ボックス 65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58" name="円/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59" name="テキスト ボックス 65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145856</xdr:rowOff>
    </xdr:from>
    <xdr:to>
      <xdr:col>20</xdr:col>
      <xdr:colOff>9525</xdr:colOff>
      <xdr:row>78</xdr:row>
      <xdr:rowOff>76006</xdr:rowOff>
    </xdr:to>
    <xdr:sp macro="" textlink="">
      <xdr:nvSpPr>
        <xdr:cNvPr id="660" name="円/楕円 659"/>
        <xdr:cNvSpPr/>
      </xdr:nvSpPr>
      <xdr:spPr>
        <a:xfrm>
          <a:off x="13652500" y="1334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67133</xdr:rowOff>
    </xdr:from>
    <xdr:ext cx="313932" cy="259045"/>
    <xdr:sp macro="" textlink="">
      <xdr:nvSpPr>
        <xdr:cNvPr id="661" name="テキスト ボックス 660"/>
        <xdr:cNvSpPr txBox="1"/>
      </xdr:nvSpPr>
      <xdr:spPr>
        <a:xfrm>
          <a:off x="13546333" y="13440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145907</xdr:rowOff>
    </xdr:from>
    <xdr:to>
      <xdr:col>18</xdr:col>
      <xdr:colOff>492125</xdr:colOff>
      <xdr:row>78</xdr:row>
      <xdr:rowOff>76057</xdr:rowOff>
    </xdr:to>
    <xdr:sp macro="" textlink="">
      <xdr:nvSpPr>
        <xdr:cNvPr id="662" name="円/楕円 661"/>
        <xdr:cNvSpPr/>
      </xdr:nvSpPr>
      <xdr:spPr>
        <a:xfrm>
          <a:off x="12763500" y="1334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67184</xdr:rowOff>
    </xdr:from>
    <xdr:ext cx="313932" cy="259045"/>
    <xdr:sp macro="" textlink="">
      <xdr:nvSpPr>
        <xdr:cNvPr id="663" name="テキスト ボックス 662"/>
        <xdr:cNvSpPr txBox="1"/>
      </xdr:nvSpPr>
      <xdr:spPr>
        <a:xfrm>
          <a:off x="12657333" y="1344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41904</xdr:rowOff>
    </xdr:from>
    <xdr:to>
      <xdr:col>23</xdr:col>
      <xdr:colOff>517525</xdr:colOff>
      <xdr:row>97</xdr:row>
      <xdr:rowOff>61785</xdr:rowOff>
    </xdr:to>
    <xdr:cxnSp macro="">
      <xdr:nvCxnSpPr>
        <xdr:cNvPr id="692" name="直線コネクタ 691"/>
        <xdr:cNvCxnSpPr/>
      </xdr:nvCxnSpPr>
      <xdr:spPr>
        <a:xfrm>
          <a:off x="15481300" y="16672554"/>
          <a:ext cx="838200" cy="1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34201</xdr:rowOff>
    </xdr:from>
    <xdr:to>
      <xdr:col>22</xdr:col>
      <xdr:colOff>365125</xdr:colOff>
      <xdr:row>97</xdr:row>
      <xdr:rowOff>41904</xdr:rowOff>
    </xdr:to>
    <xdr:cxnSp macro="">
      <xdr:nvCxnSpPr>
        <xdr:cNvPr id="695" name="直線コネクタ 694"/>
        <xdr:cNvCxnSpPr/>
      </xdr:nvCxnSpPr>
      <xdr:spPr>
        <a:xfrm>
          <a:off x="14592300" y="16664851"/>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34201</xdr:rowOff>
    </xdr:from>
    <xdr:to>
      <xdr:col>21</xdr:col>
      <xdr:colOff>161925</xdr:colOff>
      <xdr:row>97</xdr:row>
      <xdr:rowOff>38315</xdr:rowOff>
    </xdr:to>
    <xdr:cxnSp macro="">
      <xdr:nvCxnSpPr>
        <xdr:cNvPr id="698" name="直線コネクタ 697"/>
        <xdr:cNvCxnSpPr/>
      </xdr:nvCxnSpPr>
      <xdr:spPr>
        <a:xfrm flipV="1">
          <a:off x="13703300" y="1666485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14458</xdr:rowOff>
    </xdr:from>
    <xdr:to>
      <xdr:col>19</xdr:col>
      <xdr:colOff>644525</xdr:colOff>
      <xdr:row>97</xdr:row>
      <xdr:rowOff>38315</xdr:rowOff>
    </xdr:to>
    <xdr:cxnSp macro="">
      <xdr:nvCxnSpPr>
        <xdr:cNvPr id="701" name="直線コネクタ 700"/>
        <xdr:cNvCxnSpPr/>
      </xdr:nvCxnSpPr>
      <xdr:spPr>
        <a:xfrm>
          <a:off x="12814300" y="16645108"/>
          <a:ext cx="889000" cy="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3" name="テキスト ボックス 702"/>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10985</xdr:rowOff>
    </xdr:from>
    <xdr:to>
      <xdr:col>23</xdr:col>
      <xdr:colOff>568325</xdr:colOff>
      <xdr:row>97</xdr:row>
      <xdr:rowOff>112585</xdr:rowOff>
    </xdr:to>
    <xdr:sp macro="" textlink="">
      <xdr:nvSpPr>
        <xdr:cNvPr id="711" name="円/楕円 710"/>
        <xdr:cNvSpPr/>
      </xdr:nvSpPr>
      <xdr:spPr>
        <a:xfrm>
          <a:off x="16268700" y="166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160862</xdr:rowOff>
    </xdr:from>
    <xdr:ext cx="534377" cy="259045"/>
    <xdr:sp macro="" textlink="">
      <xdr:nvSpPr>
        <xdr:cNvPr id="712" name="公債費該当値テキスト"/>
        <xdr:cNvSpPr txBox="1"/>
      </xdr:nvSpPr>
      <xdr:spPr>
        <a:xfrm>
          <a:off x="16370300" y="1662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42,725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162554</xdr:rowOff>
    </xdr:from>
    <xdr:to>
      <xdr:col>22</xdr:col>
      <xdr:colOff>415925</xdr:colOff>
      <xdr:row>97</xdr:row>
      <xdr:rowOff>92704</xdr:rowOff>
    </xdr:to>
    <xdr:sp macro="" textlink="">
      <xdr:nvSpPr>
        <xdr:cNvPr id="713" name="円/楕円 712"/>
        <xdr:cNvSpPr/>
      </xdr:nvSpPr>
      <xdr:spPr>
        <a:xfrm>
          <a:off x="15430500" y="166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83831</xdr:rowOff>
    </xdr:from>
    <xdr:ext cx="534377" cy="259045"/>
    <xdr:sp macro="" textlink="">
      <xdr:nvSpPr>
        <xdr:cNvPr id="714" name="テキスト ボックス 713"/>
        <xdr:cNvSpPr txBox="1"/>
      </xdr:nvSpPr>
      <xdr:spPr>
        <a:xfrm>
          <a:off x="15214111" y="167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154851</xdr:rowOff>
    </xdr:from>
    <xdr:to>
      <xdr:col>21</xdr:col>
      <xdr:colOff>212725</xdr:colOff>
      <xdr:row>97</xdr:row>
      <xdr:rowOff>85001</xdr:rowOff>
    </xdr:to>
    <xdr:sp macro="" textlink="">
      <xdr:nvSpPr>
        <xdr:cNvPr id="715" name="円/楕円 714"/>
        <xdr:cNvSpPr/>
      </xdr:nvSpPr>
      <xdr:spPr>
        <a:xfrm>
          <a:off x="14541500" y="166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76128</xdr:rowOff>
    </xdr:from>
    <xdr:ext cx="534377" cy="259045"/>
    <xdr:sp macro="" textlink="">
      <xdr:nvSpPr>
        <xdr:cNvPr id="716" name="テキスト ボックス 715"/>
        <xdr:cNvSpPr txBox="1"/>
      </xdr:nvSpPr>
      <xdr:spPr>
        <a:xfrm>
          <a:off x="14325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158965</xdr:rowOff>
    </xdr:from>
    <xdr:to>
      <xdr:col>20</xdr:col>
      <xdr:colOff>9525</xdr:colOff>
      <xdr:row>97</xdr:row>
      <xdr:rowOff>89115</xdr:rowOff>
    </xdr:to>
    <xdr:sp macro="" textlink="">
      <xdr:nvSpPr>
        <xdr:cNvPr id="717" name="円/楕円 716"/>
        <xdr:cNvSpPr/>
      </xdr:nvSpPr>
      <xdr:spPr>
        <a:xfrm>
          <a:off x="136525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80242</xdr:rowOff>
    </xdr:from>
    <xdr:ext cx="534377" cy="259045"/>
    <xdr:sp macro="" textlink="">
      <xdr:nvSpPr>
        <xdr:cNvPr id="718" name="テキスト ボックス 717"/>
        <xdr:cNvSpPr txBox="1"/>
      </xdr:nvSpPr>
      <xdr:spPr>
        <a:xfrm>
          <a:off x="13436111" y="167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135108</xdr:rowOff>
    </xdr:from>
    <xdr:to>
      <xdr:col>18</xdr:col>
      <xdr:colOff>492125</xdr:colOff>
      <xdr:row>97</xdr:row>
      <xdr:rowOff>65258</xdr:rowOff>
    </xdr:to>
    <xdr:sp macro="" textlink="">
      <xdr:nvSpPr>
        <xdr:cNvPr id="719" name="円/楕円 718"/>
        <xdr:cNvSpPr/>
      </xdr:nvSpPr>
      <xdr:spPr>
        <a:xfrm>
          <a:off x="12763500" y="16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56385</xdr:rowOff>
    </xdr:from>
    <xdr:ext cx="534377" cy="259045"/>
    <xdr:sp macro="" textlink="">
      <xdr:nvSpPr>
        <xdr:cNvPr id="720" name="テキスト ボックス 719"/>
        <xdr:cNvSpPr txBox="1"/>
      </xdr:nvSpPr>
      <xdr:spPr>
        <a:xfrm>
          <a:off x="12547111" y="1668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164737</xdr:rowOff>
    </xdr:from>
    <xdr:to>
      <xdr:col>28</xdr:col>
      <xdr:colOff>314325</xdr:colOff>
      <xdr:row>39</xdr:row>
      <xdr:rowOff>98878</xdr:rowOff>
    </xdr:to>
    <xdr:cxnSp macro="">
      <xdr:nvCxnSpPr>
        <xdr:cNvPr id="760" name="直線コネクタ 759"/>
        <xdr:cNvCxnSpPr/>
      </xdr:nvCxnSpPr>
      <xdr:spPr>
        <a:xfrm>
          <a:off x="18656300" y="5479687"/>
          <a:ext cx="889000" cy="13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71681</xdr:rowOff>
    </xdr:from>
    <xdr:ext cx="378565" cy="259045"/>
    <xdr:sp macro="" textlink="">
      <xdr:nvSpPr>
        <xdr:cNvPr id="764" name="テキスト ボックス 763"/>
        <xdr:cNvSpPr txBox="1"/>
      </xdr:nvSpPr>
      <xdr:spPr>
        <a:xfrm>
          <a:off x="18467017" y="67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113937</xdr:rowOff>
    </xdr:from>
    <xdr:to>
      <xdr:col>27</xdr:col>
      <xdr:colOff>161925</xdr:colOff>
      <xdr:row>32</xdr:row>
      <xdr:rowOff>44087</xdr:rowOff>
    </xdr:to>
    <xdr:sp macro="" textlink="">
      <xdr:nvSpPr>
        <xdr:cNvPr id="778" name="円/楕円 777"/>
        <xdr:cNvSpPr/>
      </xdr:nvSpPr>
      <xdr:spPr>
        <a:xfrm>
          <a:off x="18605500" y="54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60614</xdr:rowOff>
    </xdr:from>
    <xdr:ext cx="534377" cy="259045"/>
    <xdr:sp macro="" textlink="">
      <xdr:nvSpPr>
        <xdr:cNvPr id="779" name="テキスト ボックス 778"/>
        <xdr:cNvSpPr txBox="1"/>
      </xdr:nvSpPr>
      <xdr:spPr>
        <a:xfrm>
          <a:off x="18389111" y="520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386</a:t>
          </a:r>
          <a:r>
            <a:rPr kumimoji="1" lang="ja-JP" altLang="ja-JP" sz="1300">
              <a:solidFill>
                <a:schemeClr val="dk1"/>
              </a:solidFill>
              <a:effectLst/>
              <a:latin typeface="+mn-lt"/>
              <a:ea typeface="+mn-ea"/>
              <a:cs typeface="+mn-cs"/>
            </a:rPr>
            <a:t>千円で、</a:t>
          </a:r>
          <a:r>
            <a:rPr kumimoji="1" lang="ja-JP" altLang="en-US" sz="1300">
              <a:solidFill>
                <a:schemeClr val="dk1"/>
              </a:solidFill>
              <a:effectLst/>
              <a:latin typeface="+mn-lt"/>
              <a:ea typeface="+mn-ea"/>
              <a:cs typeface="+mn-cs"/>
            </a:rPr>
            <a:t>総務費</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民生費</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土木費</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教育費</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公債費</a:t>
          </a:r>
          <a:r>
            <a:rPr kumimoji="1" lang="ja-JP" altLang="ja-JP" sz="1300">
              <a:solidFill>
                <a:schemeClr val="dk1"/>
              </a:solidFill>
              <a:effectLst/>
              <a:latin typeface="+mn-lt"/>
              <a:ea typeface="+mn-ea"/>
              <a:cs typeface="+mn-cs"/>
            </a:rPr>
            <a:t>がおもなものとなっている。</a:t>
          </a:r>
          <a:r>
            <a:rPr kumimoji="1" lang="ja-JP" altLang="en-US" sz="1300">
              <a:solidFill>
                <a:schemeClr val="dk1"/>
              </a:solidFill>
              <a:effectLst/>
              <a:latin typeface="+mn-lt"/>
              <a:ea typeface="+mn-ea"/>
              <a:cs typeface="+mn-cs"/>
            </a:rPr>
            <a:t>議会費・農林水産業費</a:t>
          </a:r>
          <a:r>
            <a:rPr kumimoji="1" lang="ja-JP" altLang="ja-JP" sz="1300">
              <a:solidFill>
                <a:schemeClr val="dk1"/>
              </a:solidFill>
              <a:effectLst/>
              <a:latin typeface="+mn-lt"/>
              <a:ea typeface="+mn-ea"/>
              <a:cs typeface="+mn-cs"/>
            </a:rPr>
            <a:t>以外の支出については、類似団体平均及び県平均と比較して、低い水準である。</a:t>
          </a:r>
          <a:endParaRPr kumimoji="1" lang="en-US" altLang="ja-JP" sz="1300">
            <a:solidFill>
              <a:schemeClr val="dk1"/>
            </a:solidFill>
            <a:effectLst/>
            <a:latin typeface="+mn-lt"/>
            <a:ea typeface="+mn-ea"/>
            <a:cs typeface="+mn-cs"/>
          </a:endParaRPr>
        </a:p>
        <a:p>
          <a:r>
            <a:rPr lang="ja-JP" altLang="en-US" sz="1300">
              <a:effectLst/>
            </a:rPr>
            <a:t>議会費については、平成</a:t>
          </a:r>
          <a:r>
            <a:rPr lang="en-US" altLang="ja-JP" sz="1300">
              <a:effectLst/>
            </a:rPr>
            <a:t>27</a:t>
          </a:r>
          <a:r>
            <a:rPr lang="ja-JP" altLang="en-US" sz="1300">
              <a:effectLst/>
            </a:rPr>
            <a:t>年度に山梨県市議会議長会の会長として本市議長が活動したことにより、類似団体平均及び県平均に対して高い水準となった。</a:t>
          </a:r>
          <a:endParaRPr lang="en-US" altLang="ja-JP" sz="1300">
            <a:effectLst/>
          </a:endParaRPr>
        </a:p>
        <a:p>
          <a:r>
            <a:rPr lang="ja-JP" altLang="en-US" sz="1300">
              <a:effectLst/>
            </a:rPr>
            <a:t>農林水産業費については、平成</a:t>
          </a:r>
          <a:r>
            <a:rPr lang="en-US" altLang="ja-JP" sz="1300">
              <a:effectLst/>
            </a:rPr>
            <a:t>26</a:t>
          </a:r>
          <a:r>
            <a:rPr lang="ja-JP" altLang="en-US" sz="1300">
              <a:effectLst/>
            </a:rPr>
            <a:t>年</a:t>
          </a:r>
          <a:r>
            <a:rPr lang="en-US" altLang="ja-JP" sz="1300">
              <a:effectLst/>
            </a:rPr>
            <a:t>2</a:t>
          </a:r>
          <a:r>
            <a:rPr lang="ja-JP" altLang="en-US" sz="1300">
              <a:effectLst/>
            </a:rPr>
            <a:t>月の大雪による</a:t>
          </a:r>
          <a:r>
            <a:rPr kumimoji="1" lang="ja-JP" altLang="ja-JP" sz="1300">
              <a:solidFill>
                <a:schemeClr val="dk1"/>
              </a:solidFill>
              <a:effectLst/>
              <a:latin typeface="+mn-lt"/>
              <a:ea typeface="+mn-ea"/>
              <a:cs typeface="+mn-cs"/>
            </a:rPr>
            <a:t>被災農家への支援により、</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年続けて増加と</a:t>
          </a:r>
          <a:r>
            <a:rPr kumimoji="1" lang="ja-JP" altLang="en-US" sz="1300">
              <a:solidFill>
                <a:schemeClr val="dk1"/>
              </a:solidFill>
              <a:effectLst/>
              <a:latin typeface="+mn-lt"/>
              <a:ea typeface="+mn-ea"/>
              <a:cs typeface="+mn-cs"/>
            </a:rPr>
            <a:t>なり、類似団体平均及び県平均に対して高い水準となった。</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総務費・民生費・土木費・教育費・公債費については、大型事業</a:t>
          </a:r>
          <a:r>
            <a:rPr kumimoji="0" lang="ja-JP" altLang="en-US" sz="1300">
              <a:solidFill>
                <a:schemeClr val="dk1"/>
              </a:solidFill>
              <a:effectLst/>
              <a:latin typeface="+mn-lt"/>
              <a:ea typeface="+mn-ea"/>
              <a:cs typeface="+mn-cs"/>
            </a:rPr>
            <a:t>の実施により大幅増が見込まれ、</a:t>
          </a:r>
          <a:r>
            <a:rPr lang="ja-JP" altLang="ja-JP" sz="1300">
              <a:solidFill>
                <a:schemeClr val="dk1"/>
              </a:solidFill>
              <a:effectLst/>
              <a:latin typeface="+mn-lt"/>
              <a:ea typeface="+mn-ea"/>
              <a:cs typeface="+mn-cs"/>
            </a:rPr>
            <a:t>今後４年間は類似団体平均及び県平均に対して高い水準で推移していくものと見込んでいる。</a:t>
          </a:r>
          <a:endParaRPr kumimoji="0"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今後、これらの事業を実施しつつ健全な財政運営を維持し、市民サービスの低下を来すことがないよう、事業の規模・コストの圧縮、地方債発行時期の平準化などに取り組んでいく。</a:t>
          </a:r>
          <a:endParaRPr kumimoji="1"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前年度と比較して、実質収支額が</a:t>
          </a:r>
          <a:r>
            <a:rPr kumimoji="1" lang="en-US" altLang="ja-JP" sz="1100">
              <a:solidFill>
                <a:sysClr val="windowText" lastClr="000000"/>
              </a:solidFill>
              <a:effectLst/>
              <a:latin typeface="+mn-lt"/>
              <a:ea typeface="+mn-ea"/>
              <a:cs typeface="+mn-cs"/>
            </a:rPr>
            <a:t>5.50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実質単年度収支は</a:t>
          </a:r>
          <a:r>
            <a:rPr kumimoji="1" lang="en-US" altLang="ja-JP" sz="1100">
              <a:solidFill>
                <a:sysClr val="windowText" lastClr="000000"/>
              </a:solidFill>
              <a:effectLst/>
              <a:latin typeface="+mn-lt"/>
              <a:ea typeface="+mn-ea"/>
              <a:cs typeface="+mn-cs"/>
            </a:rPr>
            <a:t>3.98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市税・</a:t>
          </a:r>
          <a:r>
            <a:rPr kumimoji="1" lang="ja-JP" altLang="ja-JP" sz="1100">
              <a:solidFill>
                <a:sysClr val="windowText" lastClr="000000"/>
              </a:solidFill>
              <a:effectLst/>
              <a:latin typeface="+mn-lt"/>
              <a:ea typeface="+mn-ea"/>
              <a:cs typeface="+mn-cs"/>
            </a:rPr>
            <a:t>地方消費税交付金</a:t>
          </a:r>
          <a:r>
            <a:rPr kumimoji="1" lang="ja-JP" altLang="en-US" sz="1100">
              <a:solidFill>
                <a:sysClr val="windowText" lastClr="000000"/>
              </a:solidFill>
              <a:effectLst/>
              <a:latin typeface="+mn-lt"/>
              <a:ea typeface="+mn-ea"/>
              <a:cs typeface="+mn-cs"/>
            </a:rPr>
            <a:t>・繰越金の</a:t>
          </a:r>
          <a:r>
            <a:rPr kumimoji="1" lang="ja-JP" altLang="ja-JP" sz="1100">
              <a:solidFill>
                <a:sysClr val="windowText" lastClr="000000"/>
              </a:solidFill>
              <a:effectLst/>
              <a:latin typeface="+mn-lt"/>
              <a:ea typeface="+mn-ea"/>
              <a:cs typeface="+mn-cs"/>
            </a:rPr>
            <a:t>増などが主な要因となっている。財政調整基金残高は</a:t>
          </a:r>
          <a:r>
            <a:rPr kumimoji="1" lang="en-US" altLang="ja-JP" sz="1100">
              <a:solidFill>
                <a:sysClr val="windowText" lastClr="000000"/>
              </a:solidFill>
              <a:effectLst/>
              <a:latin typeface="+mn-lt"/>
              <a:ea typeface="+mn-ea"/>
              <a:cs typeface="+mn-cs"/>
            </a:rPr>
            <a:t>1.94</a:t>
          </a:r>
          <a:r>
            <a:rPr kumimoji="1" lang="ja-JP" altLang="ja-JP" sz="1100">
              <a:solidFill>
                <a:sysClr val="windowText" lastClr="000000"/>
              </a:solidFill>
              <a:effectLst/>
              <a:latin typeface="+mn-lt"/>
              <a:ea typeface="+mn-ea"/>
              <a:cs typeface="+mn-cs"/>
            </a:rPr>
            <a:t>ポイント上回ったが、普通交付税の縮減</a:t>
          </a:r>
          <a:r>
            <a:rPr kumimoji="1" lang="ja-JP" altLang="en-US" sz="1100">
              <a:solidFill>
                <a:sysClr val="windowText" lastClr="000000"/>
              </a:solidFill>
              <a:effectLst/>
              <a:latin typeface="+mn-lt"/>
              <a:ea typeface="+mn-ea"/>
              <a:cs typeface="+mn-cs"/>
            </a:rPr>
            <a:t>などによる</a:t>
          </a:r>
          <a:r>
            <a:rPr kumimoji="1" lang="ja-JP" altLang="ja-JP" sz="1100">
              <a:solidFill>
                <a:sysClr val="windowText" lastClr="000000"/>
              </a:solidFill>
              <a:effectLst/>
              <a:latin typeface="+mn-lt"/>
              <a:ea typeface="+mn-ea"/>
              <a:cs typeface="+mn-cs"/>
            </a:rPr>
            <a:t>歳入減</a:t>
          </a:r>
          <a:r>
            <a:rPr kumimoji="1" lang="ja-JP" altLang="en-US" sz="1100">
              <a:solidFill>
                <a:sysClr val="windowText" lastClr="000000"/>
              </a:solidFill>
              <a:effectLst/>
              <a:latin typeface="+mn-lt"/>
              <a:ea typeface="+mn-ea"/>
              <a:cs typeface="+mn-cs"/>
            </a:rPr>
            <a:t>や、大型事業によ</a:t>
          </a:r>
          <a:r>
            <a:rPr kumimoji="1" lang="ja-JP" altLang="ja-JP" sz="1100">
              <a:solidFill>
                <a:sysClr val="windowText" lastClr="000000"/>
              </a:solidFill>
              <a:effectLst/>
              <a:latin typeface="+mn-lt"/>
              <a:ea typeface="+mn-ea"/>
              <a:cs typeface="+mn-cs"/>
            </a:rPr>
            <a:t>る厳しい財政運営等を考慮し、積極的に積立を行ったことによるものである。</a:t>
          </a:r>
          <a:r>
            <a:rPr kumimoji="0" lang="ja-JP" altLang="en-US" sz="1100">
              <a:solidFill>
                <a:sysClr val="windowText" lastClr="000000"/>
              </a:solidFill>
              <a:effectLst/>
              <a:latin typeface="+mn-lt"/>
              <a:ea typeface="+mn-ea"/>
              <a:cs typeface="+mn-cs"/>
            </a:rPr>
            <a:t>平成</a:t>
          </a:r>
          <a:r>
            <a:rPr kumimoji="0" lang="en-US" altLang="ja-JP" sz="1100">
              <a:solidFill>
                <a:sysClr val="windowText" lastClr="000000"/>
              </a:solidFill>
              <a:effectLst/>
              <a:latin typeface="+mn-lt"/>
              <a:ea typeface="+mn-ea"/>
              <a:cs typeface="+mn-cs"/>
            </a:rPr>
            <a:t>28</a:t>
          </a:r>
          <a:r>
            <a:rPr kumimoji="0" lang="ja-JP" altLang="en-US" sz="1100">
              <a:solidFill>
                <a:sysClr val="windowText" lastClr="000000"/>
              </a:solidFill>
              <a:effectLst/>
              <a:latin typeface="+mn-lt"/>
              <a:ea typeface="+mn-ea"/>
              <a:cs typeface="+mn-cs"/>
            </a:rPr>
            <a:t>年度は、法人市民税などで減収の傾向にあり市税の伸びは期待できず、また普通交付税の縮減により、実質収支・単年度収支とも低下するものと思われる。今後庁舎統合整備などの大型事業を控え、税等の徴収率向上、施設の統廃合、事業の見直しとともに、事業展開に際しては、規模・コストの圧縮、市債発行時期の平準化などにより、健全な財政運営を維持していく。</a:t>
          </a:r>
          <a:endParaRPr kumimoji="0" lang="en-US" altLang="ja-JP" sz="1100">
            <a:solidFill>
              <a:sysClr val="windowText" lastClr="000000"/>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ysClr val="windowText" lastClr="000000"/>
              </a:solidFill>
              <a:effectLst/>
              <a:latin typeface="+mn-lt"/>
              <a:ea typeface="+mn-ea"/>
              <a:cs typeface="+mn-cs"/>
            </a:rPr>
            <a:t>全ての会計において、前年度に引き続き黒字で</a:t>
          </a:r>
          <a:r>
            <a:rPr lang="ja-JP" altLang="en-US" sz="1100">
              <a:solidFill>
                <a:sysClr val="windowText" lastClr="000000"/>
              </a:solidFill>
              <a:effectLst/>
              <a:latin typeface="+mn-lt"/>
              <a:ea typeface="+mn-ea"/>
              <a:cs typeface="+mn-cs"/>
            </a:rPr>
            <a:t>ある。特に</a:t>
          </a:r>
          <a:r>
            <a:rPr lang="ja-JP" altLang="ja-JP" sz="1100">
              <a:solidFill>
                <a:sysClr val="windowText" lastClr="000000"/>
              </a:solidFill>
              <a:effectLst/>
              <a:latin typeface="+mn-lt"/>
              <a:ea typeface="+mn-ea"/>
              <a:cs typeface="+mn-cs"/>
            </a:rPr>
            <a:t>一般会計</a:t>
          </a:r>
          <a:r>
            <a:rPr lang="ja-JP" altLang="en-US" sz="1100">
              <a:solidFill>
                <a:sysClr val="windowText" lastClr="000000"/>
              </a:solidFill>
              <a:effectLst/>
              <a:latin typeface="+mn-lt"/>
              <a:ea typeface="+mn-ea"/>
              <a:cs typeface="+mn-cs"/>
            </a:rPr>
            <a:t>・上水道事業会計において、実質収支が大きく増加したことにより標準財政規模比においても増加となった。</a:t>
          </a:r>
          <a:endParaRPr lang="en-US" altLang="ja-JP" sz="1100">
            <a:solidFill>
              <a:sysClr val="windowText" lastClr="000000"/>
            </a:solidFill>
            <a:effectLst/>
            <a:latin typeface="+mn-lt"/>
            <a:ea typeface="+mn-ea"/>
            <a:cs typeface="+mn-cs"/>
          </a:endParaRPr>
        </a:p>
        <a:p>
          <a:pPr rtl="0"/>
          <a:r>
            <a:rPr lang="ja-JP" altLang="en-US" sz="1100">
              <a:solidFill>
                <a:sysClr val="windowText" lastClr="000000"/>
              </a:solidFill>
              <a:effectLst/>
              <a:latin typeface="+mn-lt"/>
              <a:ea typeface="+mn-ea"/>
              <a:cs typeface="+mn-cs"/>
            </a:rPr>
            <a:t>一方で</a:t>
          </a:r>
          <a:r>
            <a:rPr lang="ja-JP" altLang="ja-JP" sz="1100">
              <a:solidFill>
                <a:sysClr val="windowText" lastClr="000000"/>
              </a:solidFill>
              <a:effectLst/>
              <a:latin typeface="+mn-lt"/>
              <a:ea typeface="+mn-ea"/>
              <a:cs typeface="+mn-cs"/>
            </a:rPr>
            <a:t>国民健康保険特別会計</a:t>
          </a:r>
          <a:r>
            <a:rPr lang="ja-JP" altLang="en-US" sz="1100">
              <a:solidFill>
                <a:sysClr val="windowText" lastClr="000000"/>
              </a:solidFill>
              <a:effectLst/>
              <a:latin typeface="+mn-lt"/>
              <a:ea typeface="+mn-ea"/>
              <a:cs typeface="+mn-cs"/>
            </a:rPr>
            <a:t>においては、平成</a:t>
          </a:r>
          <a:r>
            <a:rPr lang="en-US" altLang="ja-JP" sz="1100">
              <a:solidFill>
                <a:sysClr val="windowText" lastClr="000000"/>
              </a:solidFill>
              <a:effectLst/>
              <a:latin typeface="+mn-lt"/>
              <a:ea typeface="+mn-ea"/>
              <a:cs typeface="+mn-cs"/>
            </a:rPr>
            <a:t>27</a:t>
          </a:r>
          <a:r>
            <a:rPr lang="ja-JP" altLang="en-US" sz="1100">
              <a:solidFill>
                <a:sysClr val="windowText" lastClr="000000"/>
              </a:solidFill>
              <a:effectLst/>
              <a:latin typeface="+mn-lt"/>
              <a:ea typeface="+mn-ea"/>
              <a:cs typeface="+mn-cs"/>
            </a:rPr>
            <a:t>年度決算の</a:t>
          </a:r>
          <a:r>
            <a:rPr lang="ja-JP" altLang="ja-JP" sz="1100">
              <a:solidFill>
                <a:sysClr val="windowText" lastClr="000000"/>
              </a:solidFill>
              <a:effectLst/>
              <a:latin typeface="+mn-lt"/>
              <a:ea typeface="+mn-ea"/>
              <a:cs typeface="+mn-cs"/>
            </a:rPr>
            <a:t>実質収支額</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黒字ではあるものの、医療費の増大などによ</a:t>
          </a:r>
          <a:r>
            <a:rPr lang="ja-JP" altLang="en-US" sz="1100">
              <a:solidFill>
                <a:sysClr val="windowText" lastClr="000000"/>
              </a:solidFill>
              <a:effectLst/>
              <a:latin typeface="+mn-lt"/>
              <a:ea typeface="+mn-ea"/>
              <a:cs typeface="+mn-cs"/>
            </a:rPr>
            <a:t>り</a:t>
          </a:r>
          <a:r>
            <a:rPr lang="ja-JP" altLang="ja-JP" sz="1100">
              <a:solidFill>
                <a:sysClr val="windowText" lastClr="000000"/>
              </a:solidFill>
              <a:effectLst/>
              <a:latin typeface="+mn-lt"/>
              <a:ea typeface="+mn-ea"/>
              <a:cs typeface="+mn-cs"/>
            </a:rPr>
            <a:t>会計単独での事業運営が</a:t>
          </a:r>
          <a:r>
            <a:rPr lang="ja-JP" altLang="en-US" sz="1100">
              <a:solidFill>
                <a:sysClr val="windowText" lastClr="000000"/>
              </a:solidFill>
              <a:effectLst/>
              <a:latin typeface="+mn-lt"/>
              <a:ea typeface="+mn-ea"/>
              <a:cs typeface="+mn-cs"/>
            </a:rPr>
            <a:t>困難となり、一般会計から財源補てんとしての繰出しを実施したことによるものである。</a:t>
          </a:r>
          <a:r>
            <a:rPr lang="ja-JP" altLang="ja-JP" sz="1100">
              <a:solidFill>
                <a:sysClr val="windowText" lastClr="000000"/>
              </a:solidFill>
              <a:effectLst/>
              <a:latin typeface="+mn-lt"/>
              <a:ea typeface="+mn-ea"/>
              <a:cs typeface="+mn-cs"/>
            </a:rPr>
            <a:t>保険税の見直し</a:t>
          </a:r>
          <a:r>
            <a:rPr lang="ja-JP" altLang="en-US" sz="1100">
              <a:solidFill>
                <a:sysClr val="windowText" lastClr="000000"/>
              </a:solidFill>
              <a:effectLst/>
              <a:latin typeface="+mn-lt"/>
              <a:ea typeface="+mn-ea"/>
              <a:cs typeface="+mn-cs"/>
            </a:rPr>
            <a:t>により財源の確保を図るとともに、さらなる</a:t>
          </a:r>
          <a:r>
            <a:rPr lang="ja-JP" altLang="ja-JP" sz="1100">
              <a:solidFill>
                <a:sysClr val="windowText" lastClr="000000"/>
              </a:solidFill>
              <a:effectLst/>
              <a:latin typeface="+mn-lt"/>
              <a:ea typeface="+mn-ea"/>
              <a:cs typeface="+mn-cs"/>
            </a:rPr>
            <a:t>保険税の徴収率の向上や医療費の抑制等に努め、健全な運営を図る。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13313348</v>
      </c>
      <c r="BO4" s="349"/>
      <c r="BP4" s="349"/>
      <c r="BQ4" s="349"/>
      <c r="BR4" s="349"/>
      <c r="BS4" s="349"/>
      <c r="BT4" s="349"/>
      <c r="BU4" s="350"/>
      <c r="BV4" s="348">
        <v>13202678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15.1</v>
      </c>
      <c r="CU4" s="355"/>
      <c r="CV4" s="355"/>
      <c r="CW4" s="355"/>
      <c r="CX4" s="355"/>
      <c r="CY4" s="355"/>
      <c r="CZ4" s="355"/>
      <c r="DA4" s="356"/>
      <c r="DB4" s="354">
        <v>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11950984</v>
      </c>
      <c r="BO5" s="386"/>
      <c r="BP5" s="386"/>
      <c r="BQ5" s="386"/>
      <c r="BR5" s="386"/>
      <c r="BS5" s="386"/>
      <c r="BT5" s="386"/>
      <c r="BU5" s="387"/>
      <c r="BV5" s="385">
        <v>12181626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80.900000000000006</v>
      </c>
      <c r="CU5" s="383"/>
      <c r="CV5" s="383"/>
      <c r="CW5" s="383"/>
      <c r="CX5" s="383"/>
      <c r="CY5" s="383"/>
      <c r="CZ5" s="383"/>
      <c r="DA5" s="384"/>
      <c r="DB5" s="382">
        <v>86.2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1362364</v>
      </c>
      <c r="BO6" s="386"/>
      <c r="BP6" s="386"/>
      <c r="BQ6" s="386"/>
      <c r="BR6" s="386"/>
      <c r="BS6" s="386"/>
      <c r="BT6" s="386"/>
      <c r="BU6" s="387"/>
      <c r="BV6" s="385">
        <v>1021052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87.3</v>
      </c>
      <c r="CU6" s="423"/>
      <c r="CV6" s="423"/>
      <c r="CW6" s="423"/>
      <c r="CX6" s="423"/>
      <c r="CY6" s="423"/>
      <c r="CZ6" s="423"/>
      <c r="DA6" s="424"/>
      <c r="DB6" s="422">
        <v>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97860</v>
      </c>
      <c r="BO7" s="386"/>
      <c r="BP7" s="386"/>
      <c r="BQ7" s="386"/>
      <c r="BR7" s="386"/>
      <c r="BS7" s="386"/>
      <c r="BT7" s="386"/>
      <c r="BU7" s="387"/>
      <c r="BV7" s="385">
        <v>231227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8364172</v>
      </c>
      <c r="CU7" s="386"/>
      <c r="CV7" s="386"/>
      <c r="CW7" s="386"/>
      <c r="CX7" s="386"/>
      <c r="CY7" s="386"/>
      <c r="CZ7" s="386"/>
      <c r="DA7" s="387"/>
      <c r="DB7" s="385">
        <v>8206464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77</v>
      </c>
      <c r="AV8" s="418"/>
      <c r="AW8" s="418"/>
      <c r="AX8" s="418"/>
      <c r="AY8" s="419" t="s">
        <v>92</v>
      </c>
      <c r="AZ8" s="420"/>
      <c r="BA8" s="420"/>
      <c r="BB8" s="420"/>
      <c r="BC8" s="420"/>
      <c r="BD8" s="420"/>
      <c r="BE8" s="420"/>
      <c r="BF8" s="420"/>
      <c r="BG8" s="420"/>
      <c r="BH8" s="420"/>
      <c r="BI8" s="420"/>
      <c r="BJ8" s="420"/>
      <c r="BK8" s="420"/>
      <c r="BL8" s="420"/>
      <c r="BM8" s="421"/>
      <c r="BN8" s="385">
        <v>1264504</v>
      </c>
      <c r="BO8" s="386"/>
      <c r="BP8" s="386"/>
      <c r="BQ8" s="386"/>
      <c r="BR8" s="386"/>
      <c r="BS8" s="386"/>
      <c r="BT8" s="386"/>
      <c r="BU8" s="387"/>
      <c r="BV8" s="385">
        <v>789825</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0.71</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31124</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474679</v>
      </c>
      <c r="BO9" s="386"/>
      <c r="BP9" s="386"/>
      <c r="BQ9" s="386"/>
      <c r="BR9" s="386"/>
      <c r="BS9" s="386"/>
      <c r="BT9" s="386"/>
      <c r="BU9" s="387"/>
      <c r="BV9" s="385">
        <v>215674</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12.9</v>
      </c>
      <c r="CU9" s="383"/>
      <c r="CV9" s="383"/>
      <c r="CW9" s="383"/>
      <c r="CX9" s="383"/>
      <c r="CY9" s="383"/>
      <c r="CZ9" s="383"/>
      <c r="DA9" s="384"/>
      <c r="DB9" s="382">
        <v>14.4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31322</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216162</v>
      </c>
      <c r="BO10" s="386"/>
      <c r="BP10" s="386"/>
      <c r="BQ10" s="386"/>
      <c r="BR10" s="386"/>
      <c r="BS10" s="386"/>
      <c r="BT10" s="386"/>
      <c r="BU10" s="387"/>
      <c r="BV10" s="385">
        <v>135711</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30977</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29621</v>
      </c>
      <c r="S13" s="467"/>
      <c r="T13" s="467"/>
      <c r="U13" s="467"/>
      <c r="V13" s="468"/>
      <c r="W13" s="401" t="s">
        <v>120</v>
      </c>
      <c r="X13" s="402"/>
      <c r="Y13" s="402"/>
      <c r="Z13" s="402"/>
      <c r="AA13" s="402"/>
      <c r="AB13" s="392"/>
      <c r="AC13" s="436">
        <v>1089</v>
      </c>
      <c r="AD13" s="437"/>
      <c r="AE13" s="437"/>
      <c r="AF13" s="437"/>
      <c r="AG13" s="476"/>
      <c r="AH13" s="436">
        <v>1396</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690841</v>
      </c>
      <c r="BO13" s="386"/>
      <c r="BP13" s="386"/>
      <c r="BQ13" s="386"/>
      <c r="BR13" s="386"/>
      <c r="BS13" s="386"/>
      <c r="BT13" s="386"/>
      <c r="BU13" s="387"/>
      <c r="BV13" s="385">
        <v>351385</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11.8</v>
      </c>
      <c r="CU13" s="383"/>
      <c r="CV13" s="383"/>
      <c r="CW13" s="383"/>
      <c r="CX13" s="383"/>
      <c r="CY13" s="383"/>
      <c r="CZ13" s="383"/>
      <c r="DA13" s="384"/>
      <c r="DB13" s="382">
        <v>12.5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31172</v>
      </c>
      <c r="S14" s="467"/>
      <c r="T14" s="467"/>
      <c r="U14" s="467"/>
      <c r="V14" s="468"/>
      <c r="W14" s="375"/>
      <c r="X14" s="376"/>
      <c r="Y14" s="376"/>
      <c r="Z14" s="376"/>
      <c r="AA14" s="376"/>
      <c r="AB14" s="365"/>
      <c r="AC14" s="469">
        <v>7.4</v>
      </c>
      <c r="AD14" s="470"/>
      <c r="AE14" s="470"/>
      <c r="AF14" s="470"/>
      <c r="AG14" s="471"/>
      <c r="AH14" s="469">
        <v>8.5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29.5</v>
      </c>
      <c r="CU14" s="481"/>
      <c r="CV14" s="481"/>
      <c r="CW14" s="481"/>
      <c r="CX14" s="481"/>
      <c r="CY14" s="481"/>
      <c r="CZ14" s="481"/>
      <c r="DA14" s="482"/>
      <c r="DB14" s="480">
        <v>40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29837</v>
      </c>
      <c r="S15" s="467"/>
      <c r="T15" s="467"/>
      <c r="U15" s="467"/>
      <c r="V15" s="468"/>
      <c r="W15" s="401" t="s">
        <v>127</v>
      </c>
      <c r="X15" s="402"/>
      <c r="Y15" s="402"/>
      <c r="Z15" s="402"/>
      <c r="AA15" s="402"/>
      <c r="AB15" s="392"/>
      <c r="AC15" s="436">
        <v>4929</v>
      </c>
      <c r="AD15" s="437"/>
      <c r="AE15" s="437"/>
      <c r="AF15" s="437"/>
      <c r="AG15" s="476"/>
      <c r="AH15" s="436">
        <v>5525</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4053499</v>
      </c>
      <c r="BO15" s="349"/>
      <c r="BP15" s="349"/>
      <c r="BQ15" s="349"/>
      <c r="BR15" s="349"/>
      <c r="BS15" s="349"/>
      <c r="BT15" s="349"/>
      <c r="BU15" s="350"/>
      <c r="BV15" s="348">
        <v>3881385</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33.299999999999997</v>
      </c>
      <c r="AD16" s="470"/>
      <c r="AE16" s="470"/>
      <c r="AF16" s="470"/>
      <c r="AG16" s="471"/>
      <c r="AH16" s="469">
        <v>33.5</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5773027</v>
      </c>
      <c r="BO16" s="386"/>
      <c r="BP16" s="386"/>
      <c r="BQ16" s="386"/>
      <c r="BR16" s="386"/>
      <c r="BS16" s="386"/>
      <c r="BT16" s="386"/>
      <c r="BU16" s="387"/>
      <c r="BV16" s="385">
        <v>5384334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8782</v>
      </c>
      <c r="AD17" s="437"/>
      <c r="AE17" s="437"/>
      <c r="AF17" s="437"/>
      <c r="AG17" s="476"/>
      <c r="AH17" s="436">
        <v>9420</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5178433</v>
      </c>
      <c r="BO17" s="386"/>
      <c r="BP17" s="386"/>
      <c r="BQ17" s="386"/>
      <c r="BR17" s="386"/>
      <c r="BS17" s="386"/>
      <c r="BT17" s="386"/>
      <c r="BU17" s="387"/>
      <c r="BV17" s="385">
        <v>5004775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31.69</v>
      </c>
      <c r="M18" s="498"/>
      <c r="N18" s="498"/>
      <c r="O18" s="498"/>
      <c r="P18" s="498"/>
      <c r="Q18" s="498"/>
      <c r="R18" s="499"/>
      <c r="S18" s="499"/>
      <c r="T18" s="499"/>
      <c r="U18" s="499"/>
      <c r="V18" s="500"/>
      <c r="W18" s="403"/>
      <c r="X18" s="404"/>
      <c r="Y18" s="404"/>
      <c r="Z18" s="404"/>
      <c r="AA18" s="404"/>
      <c r="AB18" s="395"/>
      <c r="AC18" s="501">
        <v>59.3</v>
      </c>
      <c r="AD18" s="502"/>
      <c r="AE18" s="502"/>
      <c r="AF18" s="502"/>
      <c r="AG18" s="503"/>
      <c r="AH18" s="501">
        <v>57.2</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6977213</v>
      </c>
      <c r="BO18" s="386"/>
      <c r="BP18" s="386"/>
      <c r="BQ18" s="386"/>
      <c r="BR18" s="386"/>
      <c r="BS18" s="386"/>
      <c r="BT18" s="386"/>
      <c r="BU18" s="387"/>
      <c r="BV18" s="385">
        <v>7123658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982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10046346</v>
      </c>
      <c r="BO19" s="386"/>
      <c r="BP19" s="386"/>
      <c r="BQ19" s="386"/>
      <c r="BR19" s="386"/>
      <c r="BS19" s="386"/>
      <c r="BT19" s="386"/>
      <c r="BU19" s="387"/>
      <c r="BV19" s="385">
        <v>9611446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12789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13466913</v>
      </c>
      <c r="BO23" s="386"/>
      <c r="BP23" s="386"/>
      <c r="BQ23" s="386"/>
      <c r="BR23" s="386"/>
      <c r="BS23" s="386"/>
      <c r="BT23" s="386"/>
      <c r="BU23" s="387"/>
      <c r="BV23" s="385">
        <v>13759677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7640</v>
      </c>
      <c r="R24" s="437"/>
      <c r="S24" s="437"/>
      <c r="T24" s="437"/>
      <c r="U24" s="437"/>
      <c r="V24" s="476"/>
      <c r="W24" s="531"/>
      <c r="X24" s="519"/>
      <c r="Y24" s="520"/>
      <c r="Z24" s="435" t="s">
        <v>151</v>
      </c>
      <c r="AA24" s="415"/>
      <c r="AB24" s="415"/>
      <c r="AC24" s="415"/>
      <c r="AD24" s="415"/>
      <c r="AE24" s="415"/>
      <c r="AF24" s="415"/>
      <c r="AG24" s="416"/>
      <c r="AH24" s="436">
        <v>212</v>
      </c>
      <c r="AI24" s="437"/>
      <c r="AJ24" s="437"/>
      <c r="AK24" s="437"/>
      <c r="AL24" s="476"/>
      <c r="AM24" s="436">
        <v>662712</v>
      </c>
      <c r="AN24" s="437"/>
      <c r="AO24" s="437"/>
      <c r="AP24" s="437"/>
      <c r="AQ24" s="437"/>
      <c r="AR24" s="476"/>
      <c r="AS24" s="436">
        <v>3126</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7525064</v>
      </c>
      <c r="BO24" s="386"/>
      <c r="BP24" s="386"/>
      <c r="BQ24" s="386"/>
      <c r="BR24" s="386"/>
      <c r="BS24" s="386"/>
      <c r="BT24" s="386"/>
      <c r="BU24" s="387"/>
      <c r="BV24" s="385">
        <v>7597978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5970</v>
      </c>
      <c r="R25" s="437"/>
      <c r="S25" s="437"/>
      <c r="T25" s="437"/>
      <c r="U25" s="437"/>
      <c r="V25" s="476"/>
      <c r="W25" s="531"/>
      <c r="X25" s="519"/>
      <c r="Y25" s="520"/>
      <c r="Z25" s="435" t="s">
        <v>154</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303642</v>
      </c>
      <c r="BO25" s="349"/>
      <c r="BP25" s="349"/>
      <c r="BQ25" s="349"/>
      <c r="BR25" s="349"/>
      <c r="BS25" s="349"/>
      <c r="BT25" s="349"/>
      <c r="BU25" s="350"/>
      <c r="BV25" s="348">
        <v>255727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5580</v>
      </c>
      <c r="R26" s="437"/>
      <c r="S26" s="437"/>
      <c r="T26" s="437"/>
      <c r="U26" s="437"/>
      <c r="V26" s="476"/>
      <c r="W26" s="531"/>
      <c r="X26" s="519"/>
      <c r="Y26" s="520"/>
      <c r="Z26" s="435" t="s">
        <v>157</v>
      </c>
      <c r="AA26" s="541"/>
      <c r="AB26" s="541"/>
      <c r="AC26" s="541"/>
      <c r="AD26" s="541"/>
      <c r="AE26" s="541"/>
      <c r="AF26" s="541"/>
      <c r="AG26" s="542"/>
      <c r="AH26" s="436">
        <v>2</v>
      </c>
      <c r="AI26" s="437"/>
      <c r="AJ26" s="437"/>
      <c r="AK26" s="437"/>
      <c r="AL26" s="476"/>
      <c r="AM26" s="436" t="s">
        <v>158</v>
      </c>
      <c r="AN26" s="437"/>
      <c r="AO26" s="437"/>
      <c r="AP26" s="437"/>
      <c r="AQ26" s="437"/>
      <c r="AR26" s="476"/>
      <c r="AS26" s="436" t="s">
        <v>158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3300</v>
      </c>
      <c r="R27" s="437"/>
      <c r="S27" s="437"/>
      <c r="T27" s="437"/>
      <c r="U27" s="437"/>
      <c r="V27" s="476"/>
      <c r="W27" s="531"/>
      <c r="X27" s="519"/>
      <c r="Y27" s="520"/>
      <c r="Z27" s="435" t="s">
        <v>161</v>
      </c>
      <c r="AA27" s="415"/>
      <c r="AB27" s="415"/>
      <c r="AC27" s="415"/>
      <c r="AD27" s="415"/>
      <c r="AE27" s="415"/>
      <c r="AF27" s="415"/>
      <c r="AG27" s="416"/>
      <c r="AH27" s="436" t="s">
        <v>117</v>
      </c>
      <c r="AI27" s="437"/>
      <c r="AJ27" s="437"/>
      <c r="AK27" s="437"/>
      <c r="AL27" s="476"/>
      <c r="AM27" s="436" t="s">
        <v>117</v>
      </c>
      <c r="AN27" s="437"/>
      <c r="AO27" s="437"/>
      <c r="AP27" s="437"/>
      <c r="AQ27" s="437"/>
      <c r="AR27" s="476"/>
      <c r="AS27" s="436" t="s">
        <v>117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554858</v>
      </c>
      <c r="BO27" s="555"/>
      <c r="BP27" s="555"/>
      <c r="BQ27" s="555"/>
      <c r="BR27" s="555"/>
      <c r="BS27" s="555"/>
      <c r="BT27" s="555"/>
      <c r="BU27" s="556"/>
      <c r="BV27" s="554">
        <v>554765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3000</v>
      </c>
      <c r="R28" s="437"/>
      <c r="S28" s="437"/>
      <c r="T28" s="437"/>
      <c r="U28" s="437"/>
      <c r="V28" s="476"/>
      <c r="W28" s="531"/>
      <c r="X28" s="519"/>
      <c r="Y28" s="520"/>
      <c r="Z28" s="435" t="s">
        <v>164</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3014584</v>
      </c>
      <c r="BO28" s="349"/>
      <c r="BP28" s="349"/>
      <c r="BQ28" s="349"/>
      <c r="BR28" s="349"/>
      <c r="BS28" s="349"/>
      <c r="BT28" s="349"/>
      <c r="BU28" s="350"/>
      <c r="BV28" s="348">
        <v>2798422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2900</v>
      </c>
      <c r="R29" s="437"/>
      <c r="S29" s="437"/>
      <c r="T29" s="437"/>
      <c r="U29" s="437"/>
      <c r="V29" s="476"/>
      <c r="W29" s="532"/>
      <c r="X29" s="533"/>
      <c r="Y29" s="534"/>
      <c r="Z29" s="435" t="s">
        <v>168</v>
      </c>
      <c r="AA29" s="415"/>
      <c r="AB29" s="415"/>
      <c r="AC29" s="415"/>
      <c r="AD29" s="415"/>
      <c r="AE29" s="415"/>
      <c r="AF29" s="415"/>
      <c r="AG29" s="416"/>
      <c r="AH29" s="436">
        <v>212</v>
      </c>
      <c r="AI29" s="437"/>
      <c r="AJ29" s="437"/>
      <c r="AK29" s="437"/>
      <c r="AL29" s="476"/>
      <c r="AM29" s="436">
        <v>662712</v>
      </c>
      <c r="AN29" s="437"/>
      <c r="AO29" s="437"/>
      <c r="AP29" s="437"/>
      <c r="AQ29" s="437"/>
      <c r="AR29" s="476"/>
      <c r="AS29" s="436">
        <v>3126</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394255</v>
      </c>
      <c r="BO29" s="386"/>
      <c r="BP29" s="386"/>
      <c r="BQ29" s="386"/>
      <c r="BR29" s="386"/>
      <c r="BS29" s="386"/>
      <c r="BT29" s="386"/>
      <c r="BU29" s="387"/>
      <c r="BV29" s="385">
        <v>394031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97.9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3180599</v>
      </c>
      <c r="BO30" s="555"/>
      <c r="BP30" s="555"/>
      <c r="BQ30" s="555"/>
      <c r="BR30" s="555"/>
      <c r="BS30" s="555"/>
      <c r="BT30" s="555"/>
      <c r="BU30" s="556"/>
      <c r="BV30" s="554">
        <v>3057850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上水道事業会計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山梨県市町村総合事務組合（一般会計）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中央市農業振興公社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田富よし原処理センター事業特別会計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山梨県市町村総合事務組合（行政手続の電子化事業特別会計他3特別会計）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農業集落排水事業特別会計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中巨摩地区広域事務組合（一般会計）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地域包括支援センター特別会計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中巨摩地区広域事務組合（ごみ処理事業特別会計）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中巨摩地区広域事務組合（地区公園事業特別会計）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中巨摩地区広域事務組合（老人福祉事業特別会計）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中巨摩地区広域事務組合（勤労青年センター事業特別会計）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中巨摩地区広域事務組合（し尿処理事業特別会計）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山梨県後期高齢者医療連合（一般会計)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三郡衛生組合（一般会計）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54" t="s">
        <v>534</v>
      </c>
      <c r="D34" s="1154"/>
      <c r="E34" s="1155"/>
      <c r="F34" s="32">
        <v>4.96</v>
      </c>
      <c r="G34" s="33">
        <v>2.33</v>
      </c>
      <c r="H34" s="33">
        <v>6.78</v>
      </c>
      <c r="I34" s="33">
        <v>9.5</v>
      </c>
      <c r="J34" s="34">
        <v>14.93</v>
      </c>
      <c r="K34" s="22"/>
      <c r="L34" s="22"/>
      <c r="M34" s="22"/>
      <c r="N34" s="22"/>
      <c r="O34" s="22"/>
      <c r="P34" s="22"/>
    </row>
    <row r="35" spans="1:16" ht="39" customHeight="1">
      <c r="A35" s="22"/>
      <c r="B35" s="35"/>
      <c r="C35" s="1148" t="s">
        <v>535</v>
      </c>
      <c r="D35" s="1149"/>
      <c r="E35" s="1150"/>
      <c r="F35" s="36">
        <v>7.26</v>
      </c>
      <c r="G35" s="37">
        <v>6.73</v>
      </c>
      <c r="H35" s="37">
        <v>5.73</v>
      </c>
      <c r="I35" s="37">
        <v>3.52</v>
      </c>
      <c r="J35" s="38">
        <v>10.52</v>
      </c>
      <c r="K35" s="22"/>
      <c r="L35" s="22"/>
      <c r="M35" s="22"/>
      <c r="N35" s="22"/>
      <c r="O35" s="22"/>
      <c r="P35" s="22"/>
    </row>
    <row r="36" spans="1:16" ht="39" customHeight="1">
      <c r="A36" s="22"/>
      <c r="B36" s="35"/>
      <c r="C36" s="1148" t="s">
        <v>536</v>
      </c>
      <c r="D36" s="1149"/>
      <c r="E36" s="1150"/>
      <c r="F36" s="36">
        <v>0.11</v>
      </c>
      <c r="G36" s="37">
        <v>0.14000000000000001</v>
      </c>
      <c r="H36" s="37">
        <v>0.05</v>
      </c>
      <c r="I36" s="37">
        <v>0.5</v>
      </c>
      <c r="J36" s="38">
        <v>0.96</v>
      </c>
      <c r="K36" s="22"/>
      <c r="L36" s="22"/>
      <c r="M36" s="22"/>
      <c r="N36" s="22"/>
      <c r="O36" s="22"/>
      <c r="P36" s="22"/>
    </row>
    <row r="37" spans="1:16" ht="39" customHeight="1">
      <c r="A37" s="22"/>
      <c r="B37" s="35"/>
      <c r="C37" s="1148" t="s">
        <v>537</v>
      </c>
      <c r="D37" s="1149"/>
      <c r="E37" s="1150"/>
      <c r="F37" s="36">
        <v>0.48</v>
      </c>
      <c r="G37" s="37">
        <v>0.22</v>
      </c>
      <c r="H37" s="37">
        <v>0.34</v>
      </c>
      <c r="I37" s="37">
        <v>0.38</v>
      </c>
      <c r="J37" s="38">
        <v>0.44</v>
      </c>
      <c r="K37" s="22"/>
      <c r="L37" s="22"/>
      <c r="M37" s="22"/>
      <c r="N37" s="22"/>
      <c r="O37" s="22"/>
      <c r="P37" s="22"/>
    </row>
    <row r="38" spans="1:16" ht="39" customHeight="1">
      <c r="A38" s="22"/>
      <c r="B38" s="35"/>
      <c r="C38" s="1148" t="s">
        <v>538</v>
      </c>
      <c r="D38" s="1149"/>
      <c r="E38" s="1150"/>
      <c r="F38" s="36">
        <v>0.12</v>
      </c>
      <c r="G38" s="37">
        <v>0.04</v>
      </c>
      <c r="H38" s="37">
        <v>0.02</v>
      </c>
      <c r="I38" s="37">
        <v>0.03</v>
      </c>
      <c r="J38" s="38">
        <v>0.22</v>
      </c>
      <c r="K38" s="22"/>
      <c r="L38" s="22"/>
      <c r="M38" s="22"/>
      <c r="N38" s="22"/>
      <c r="O38" s="22"/>
      <c r="P38" s="22"/>
    </row>
    <row r="39" spans="1:16" ht="39" customHeight="1">
      <c r="A39" s="22"/>
      <c r="B39" s="35"/>
      <c r="C39" s="1148" t="s">
        <v>539</v>
      </c>
      <c r="D39" s="1149"/>
      <c r="E39" s="1150"/>
      <c r="F39" s="36">
        <v>0.05</v>
      </c>
      <c r="G39" s="37">
        <v>7.0000000000000007E-2</v>
      </c>
      <c r="H39" s="37">
        <v>0.09</v>
      </c>
      <c r="I39" s="37">
        <v>0.11</v>
      </c>
      <c r="J39" s="38">
        <v>0.17</v>
      </c>
      <c r="K39" s="22"/>
      <c r="L39" s="22"/>
      <c r="M39" s="22"/>
      <c r="N39" s="22"/>
      <c r="O39" s="22"/>
      <c r="P39" s="22"/>
    </row>
    <row r="40" spans="1:16" ht="39" customHeight="1">
      <c r="A40" s="22"/>
      <c r="B40" s="35"/>
      <c r="C40" s="1148" t="s">
        <v>540</v>
      </c>
      <c r="D40" s="1149"/>
      <c r="E40" s="1150"/>
      <c r="F40" s="36">
        <v>0.09</v>
      </c>
      <c r="G40" s="37">
        <v>7.0000000000000007E-2</v>
      </c>
      <c r="H40" s="37">
        <v>0.09</v>
      </c>
      <c r="I40" s="37">
        <v>0.09</v>
      </c>
      <c r="J40" s="38">
        <v>0.11</v>
      </c>
      <c r="K40" s="22"/>
      <c r="L40" s="22"/>
      <c r="M40" s="22"/>
      <c r="N40" s="22"/>
      <c r="O40" s="22"/>
      <c r="P40" s="22"/>
    </row>
    <row r="41" spans="1:16" ht="39" customHeight="1">
      <c r="A41" s="22"/>
      <c r="B41" s="35"/>
      <c r="C41" s="1148" t="s">
        <v>541</v>
      </c>
      <c r="D41" s="1149"/>
      <c r="E41" s="1150"/>
      <c r="F41" s="36">
        <v>1.63</v>
      </c>
      <c r="G41" s="37">
        <v>1.54</v>
      </c>
      <c r="H41" s="37">
        <v>0.01</v>
      </c>
      <c r="I41" s="37">
        <v>0.05</v>
      </c>
      <c r="J41" s="38">
        <v>0.02</v>
      </c>
      <c r="K41" s="22"/>
      <c r="L41" s="22"/>
      <c r="M41" s="22"/>
      <c r="N41" s="22"/>
      <c r="O41" s="22"/>
      <c r="P41" s="22"/>
    </row>
    <row r="42" spans="1:16" ht="39" customHeight="1">
      <c r="A42" s="22"/>
      <c r="B42" s="39"/>
      <c r="C42" s="1148" t="s">
        <v>542</v>
      </c>
      <c r="D42" s="1149"/>
      <c r="E42" s="1150"/>
      <c r="F42" s="36" t="s">
        <v>489</v>
      </c>
      <c r="G42" s="37" t="s">
        <v>489</v>
      </c>
      <c r="H42" s="37" t="s">
        <v>489</v>
      </c>
      <c r="I42" s="37" t="s">
        <v>489</v>
      </c>
      <c r="J42" s="38" t="s">
        <v>489</v>
      </c>
      <c r="K42" s="22"/>
      <c r="L42" s="22"/>
      <c r="M42" s="22"/>
      <c r="N42" s="22"/>
      <c r="O42" s="22"/>
      <c r="P42" s="22"/>
    </row>
    <row r="43" spans="1:16" ht="39" customHeight="1" thickBot="1">
      <c r="A43" s="22"/>
      <c r="B43" s="40"/>
      <c r="C43" s="1151" t="s">
        <v>543</v>
      </c>
      <c r="D43" s="1152"/>
      <c r="E43" s="1153"/>
      <c r="F43" s="41">
        <v>0.52</v>
      </c>
      <c r="G43" s="42">
        <v>0.53</v>
      </c>
      <c r="H43" s="42">
        <v>0.48</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64" t="s">
        <v>10</v>
      </c>
      <c r="C45" s="1165"/>
      <c r="D45" s="58"/>
      <c r="E45" s="1170" t="s">
        <v>11</v>
      </c>
      <c r="F45" s="1170"/>
      <c r="G45" s="1170"/>
      <c r="H45" s="1170"/>
      <c r="I45" s="1170"/>
      <c r="J45" s="1171"/>
      <c r="K45" s="59">
        <v>1467</v>
      </c>
      <c r="L45" s="60">
        <v>1435</v>
      </c>
      <c r="M45" s="60">
        <v>1451</v>
      </c>
      <c r="N45" s="60">
        <v>1413</v>
      </c>
      <c r="O45" s="61">
        <v>1323</v>
      </c>
      <c r="P45" s="48"/>
      <c r="Q45" s="48"/>
      <c r="R45" s="48"/>
      <c r="S45" s="48"/>
      <c r="T45" s="48"/>
      <c r="U45" s="48"/>
    </row>
    <row r="46" spans="1:21" ht="30.75" customHeight="1">
      <c r="A46" s="48"/>
      <c r="B46" s="1166"/>
      <c r="C46" s="1167"/>
      <c r="D46" s="62"/>
      <c r="E46" s="1158" t="s">
        <v>12</v>
      </c>
      <c r="F46" s="1158"/>
      <c r="G46" s="1158"/>
      <c r="H46" s="1158"/>
      <c r="I46" s="1158"/>
      <c r="J46" s="1159"/>
      <c r="K46" s="63" t="s">
        <v>489</v>
      </c>
      <c r="L46" s="64" t="s">
        <v>489</v>
      </c>
      <c r="M46" s="64" t="s">
        <v>489</v>
      </c>
      <c r="N46" s="64" t="s">
        <v>489</v>
      </c>
      <c r="O46" s="65" t="s">
        <v>489</v>
      </c>
      <c r="P46" s="48"/>
      <c r="Q46" s="48"/>
      <c r="R46" s="48"/>
      <c r="S46" s="48"/>
      <c r="T46" s="48"/>
      <c r="U46" s="48"/>
    </row>
    <row r="47" spans="1:21" ht="30.75" customHeight="1">
      <c r="A47" s="48"/>
      <c r="B47" s="1166"/>
      <c r="C47" s="1167"/>
      <c r="D47" s="62"/>
      <c r="E47" s="1158" t="s">
        <v>13</v>
      </c>
      <c r="F47" s="1158"/>
      <c r="G47" s="1158"/>
      <c r="H47" s="1158"/>
      <c r="I47" s="1158"/>
      <c r="J47" s="1159"/>
      <c r="K47" s="63" t="s">
        <v>489</v>
      </c>
      <c r="L47" s="64" t="s">
        <v>489</v>
      </c>
      <c r="M47" s="64" t="s">
        <v>489</v>
      </c>
      <c r="N47" s="64" t="s">
        <v>489</v>
      </c>
      <c r="O47" s="65" t="s">
        <v>489</v>
      </c>
      <c r="P47" s="48"/>
      <c r="Q47" s="48"/>
      <c r="R47" s="48"/>
      <c r="S47" s="48"/>
      <c r="T47" s="48"/>
      <c r="U47" s="48"/>
    </row>
    <row r="48" spans="1:21" ht="30.75" customHeight="1">
      <c r="A48" s="48"/>
      <c r="B48" s="1166"/>
      <c r="C48" s="1167"/>
      <c r="D48" s="62"/>
      <c r="E48" s="1158" t="s">
        <v>14</v>
      </c>
      <c r="F48" s="1158"/>
      <c r="G48" s="1158"/>
      <c r="H48" s="1158"/>
      <c r="I48" s="1158"/>
      <c r="J48" s="1159"/>
      <c r="K48" s="63">
        <v>688</v>
      </c>
      <c r="L48" s="64">
        <v>663</v>
      </c>
      <c r="M48" s="64">
        <v>738</v>
      </c>
      <c r="N48" s="64">
        <v>744</v>
      </c>
      <c r="O48" s="65">
        <v>751</v>
      </c>
      <c r="P48" s="48"/>
      <c r="Q48" s="48"/>
      <c r="R48" s="48"/>
      <c r="S48" s="48"/>
      <c r="T48" s="48"/>
      <c r="U48" s="48"/>
    </row>
    <row r="49" spans="1:21" ht="30.75" customHeight="1">
      <c r="A49" s="48"/>
      <c r="B49" s="1166"/>
      <c r="C49" s="1167"/>
      <c r="D49" s="62"/>
      <c r="E49" s="1158" t="s">
        <v>15</v>
      </c>
      <c r="F49" s="1158"/>
      <c r="G49" s="1158"/>
      <c r="H49" s="1158"/>
      <c r="I49" s="1158"/>
      <c r="J49" s="1159"/>
      <c r="K49" s="63">
        <v>83</v>
      </c>
      <c r="L49" s="64">
        <v>40</v>
      </c>
      <c r="M49" s="64">
        <v>37</v>
      </c>
      <c r="N49" s="64">
        <v>35</v>
      </c>
      <c r="O49" s="65">
        <v>39</v>
      </c>
      <c r="P49" s="48"/>
      <c r="Q49" s="48"/>
      <c r="R49" s="48"/>
      <c r="S49" s="48"/>
      <c r="T49" s="48"/>
      <c r="U49" s="48"/>
    </row>
    <row r="50" spans="1:21" ht="30.75" customHeight="1">
      <c r="A50" s="48"/>
      <c r="B50" s="1166"/>
      <c r="C50" s="1167"/>
      <c r="D50" s="62"/>
      <c r="E50" s="1158" t="s">
        <v>16</v>
      </c>
      <c r="F50" s="1158"/>
      <c r="G50" s="1158"/>
      <c r="H50" s="1158"/>
      <c r="I50" s="1158"/>
      <c r="J50" s="1159"/>
      <c r="K50" s="63">
        <v>34</v>
      </c>
      <c r="L50" s="64">
        <v>44</v>
      </c>
      <c r="M50" s="64">
        <v>38</v>
      </c>
      <c r="N50" s="64">
        <v>37</v>
      </c>
      <c r="O50" s="65">
        <v>20</v>
      </c>
      <c r="P50" s="48"/>
      <c r="Q50" s="48"/>
      <c r="R50" s="48"/>
      <c r="S50" s="48"/>
      <c r="T50" s="48"/>
      <c r="U50" s="48"/>
    </row>
    <row r="51" spans="1:21" ht="30.75" customHeight="1">
      <c r="A51" s="48"/>
      <c r="B51" s="1168"/>
      <c r="C51" s="1169"/>
      <c r="D51" s="66"/>
      <c r="E51" s="1158" t="s">
        <v>17</v>
      </c>
      <c r="F51" s="1158"/>
      <c r="G51" s="1158"/>
      <c r="H51" s="1158"/>
      <c r="I51" s="1158"/>
      <c r="J51" s="1159"/>
      <c r="K51" s="63">
        <v>0</v>
      </c>
      <c r="L51" s="64">
        <v>0</v>
      </c>
      <c r="M51" s="64" t="s">
        <v>489</v>
      </c>
      <c r="N51" s="64" t="s">
        <v>489</v>
      </c>
      <c r="O51" s="65" t="s">
        <v>489</v>
      </c>
      <c r="P51" s="48"/>
      <c r="Q51" s="48"/>
      <c r="R51" s="48"/>
      <c r="S51" s="48"/>
      <c r="T51" s="48"/>
      <c r="U51" s="48"/>
    </row>
    <row r="52" spans="1:21" ht="30.75" customHeight="1">
      <c r="A52" s="48"/>
      <c r="B52" s="1156" t="s">
        <v>18</v>
      </c>
      <c r="C52" s="1157"/>
      <c r="D52" s="66"/>
      <c r="E52" s="1158" t="s">
        <v>19</v>
      </c>
      <c r="F52" s="1158"/>
      <c r="G52" s="1158"/>
      <c r="H52" s="1158"/>
      <c r="I52" s="1158"/>
      <c r="J52" s="1159"/>
      <c r="K52" s="63">
        <v>1282</v>
      </c>
      <c r="L52" s="64">
        <v>1310</v>
      </c>
      <c r="M52" s="64">
        <v>1354</v>
      </c>
      <c r="N52" s="64">
        <v>1406</v>
      </c>
      <c r="O52" s="65">
        <v>1399</v>
      </c>
      <c r="P52" s="48"/>
      <c r="Q52" s="48"/>
      <c r="R52" s="48"/>
      <c r="S52" s="48"/>
      <c r="T52" s="48"/>
      <c r="U52" s="48"/>
    </row>
    <row r="53" spans="1:21" ht="30.75" customHeight="1" thickBot="1">
      <c r="A53" s="48"/>
      <c r="B53" s="1160" t="s">
        <v>20</v>
      </c>
      <c r="C53" s="1161"/>
      <c r="D53" s="67"/>
      <c r="E53" s="1162" t="s">
        <v>21</v>
      </c>
      <c r="F53" s="1162"/>
      <c r="G53" s="1162"/>
      <c r="H53" s="1162"/>
      <c r="I53" s="1162"/>
      <c r="J53" s="1163"/>
      <c r="K53" s="68">
        <v>990</v>
      </c>
      <c r="L53" s="69">
        <v>872</v>
      </c>
      <c r="M53" s="69">
        <v>910</v>
      </c>
      <c r="N53" s="69">
        <v>823</v>
      </c>
      <c r="O53" s="70">
        <v>734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529</v>
      </c>
      <c r="J40" s="79" t="s">
        <v>530</v>
      </c>
      <c r="K40" s="79" t="s">
        <v>531</v>
      </c>
      <c r="L40" s="79" t="s">
        <v>532</v>
      </c>
      <c r="M40" s="80" t="s">
        <v>533</v>
      </c>
    </row>
    <row r="41" spans="2:13" ht="27.75" customHeight="1">
      <c r="B41" s="1172" t="s">
        <v>23</v>
      </c>
      <c r="C41" s="1173"/>
      <c r="D41" s="81"/>
      <c r="E41" s="1178" t="s">
        <v>24</v>
      </c>
      <c r="F41" s="1178"/>
      <c r="G41" s="1178"/>
      <c r="H41" s="1179"/>
      <c r="I41" s="82">
        <v>13800</v>
      </c>
      <c r="J41" s="83">
        <v>13824</v>
      </c>
      <c r="K41" s="83">
        <v>13734</v>
      </c>
      <c r="L41" s="83">
        <v>13760</v>
      </c>
      <c r="M41" s="84">
        <v>13467</v>
      </c>
    </row>
    <row r="42" spans="2:13" ht="27.75" customHeight="1">
      <c r="B42" s="1174"/>
      <c r="C42" s="1175"/>
      <c r="D42" s="85"/>
      <c r="E42" s="1180" t="s">
        <v>25</v>
      </c>
      <c r="F42" s="1180"/>
      <c r="G42" s="1180"/>
      <c r="H42" s="1181"/>
      <c r="I42" s="86">
        <v>338</v>
      </c>
      <c r="J42" s="87">
        <v>258</v>
      </c>
      <c r="K42" s="87">
        <v>241</v>
      </c>
      <c r="L42" s="87">
        <v>223</v>
      </c>
      <c r="M42" s="88">
        <v>205</v>
      </c>
    </row>
    <row r="43" spans="2:13" ht="27.75" customHeight="1">
      <c r="B43" s="1174"/>
      <c r="C43" s="1175"/>
      <c r="D43" s="85"/>
      <c r="E43" s="1180" t="s">
        <v>26</v>
      </c>
      <c r="F43" s="1180"/>
      <c r="G43" s="1180"/>
      <c r="H43" s="1181"/>
      <c r="I43" s="86">
        <v>9491</v>
      </c>
      <c r="J43" s="87">
        <v>9338</v>
      </c>
      <c r="K43" s="87">
        <v>9161</v>
      </c>
      <c r="L43" s="87">
        <v>8881</v>
      </c>
      <c r="M43" s="88">
        <v>8726</v>
      </c>
    </row>
    <row r="44" spans="2:13" ht="27.75" customHeight="1">
      <c r="B44" s="1174"/>
      <c r="C44" s="1175"/>
      <c r="D44" s="85"/>
      <c r="E44" s="1180" t="s">
        <v>27</v>
      </c>
      <c r="F44" s="1180"/>
      <c r="G44" s="1180"/>
      <c r="H44" s="1181"/>
      <c r="I44" s="86">
        <v>243</v>
      </c>
      <c r="J44" s="87">
        <v>219</v>
      </c>
      <c r="K44" s="87">
        <v>353</v>
      </c>
      <c r="L44" s="87">
        <v>557</v>
      </c>
      <c r="M44" s="88">
        <v>629</v>
      </c>
    </row>
    <row r="45" spans="2:13" ht="27.75" customHeight="1">
      <c r="B45" s="1174"/>
      <c r="C45" s="1175"/>
      <c r="D45" s="85"/>
      <c r="E45" s="1180" t="s">
        <v>28</v>
      </c>
      <c r="F45" s="1180"/>
      <c r="G45" s="1180"/>
      <c r="H45" s="1181"/>
      <c r="I45" s="86">
        <v>827</v>
      </c>
      <c r="J45" s="87">
        <v>818</v>
      </c>
      <c r="K45" s="87">
        <v>669</v>
      </c>
      <c r="L45" s="87">
        <v>885</v>
      </c>
      <c r="M45" s="88">
        <v>610</v>
      </c>
    </row>
    <row r="46" spans="2:13" ht="27.75" customHeight="1">
      <c r="B46" s="1174"/>
      <c r="C46" s="1175"/>
      <c r="D46" s="85"/>
      <c r="E46" s="1180" t="s">
        <v>29</v>
      </c>
      <c r="F46" s="1180"/>
      <c r="G46" s="1180"/>
      <c r="H46" s="1181"/>
      <c r="I46" s="86">
        <v>25</v>
      </c>
      <c r="J46" s="87">
        <v>22</v>
      </c>
      <c r="K46" s="87">
        <v>18</v>
      </c>
      <c r="L46" s="87">
        <v>15</v>
      </c>
      <c r="M46" s="88">
        <v>12</v>
      </c>
    </row>
    <row r="47" spans="2:13" ht="27.75" customHeight="1">
      <c r="B47" s="1174"/>
      <c r="C47" s="1175"/>
      <c r="D47" s="85"/>
      <c r="E47" s="1180" t="s">
        <v>30</v>
      </c>
      <c r="F47" s="1180"/>
      <c r="G47" s="1180"/>
      <c r="H47" s="1181"/>
      <c r="I47" s="86" t="s">
        <v>489</v>
      </c>
      <c r="J47" s="87" t="s">
        <v>489</v>
      </c>
      <c r="K47" s="87" t="s">
        <v>489</v>
      </c>
      <c r="L47" s="87" t="s">
        <v>489</v>
      </c>
      <c r="M47" s="88" t="s">
        <v>489</v>
      </c>
    </row>
    <row r="48" spans="2:13" ht="27.75" customHeight="1">
      <c r="B48" s="1176"/>
      <c r="C48" s="1177"/>
      <c r="D48" s="85"/>
      <c r="E48" s="1180" t="s">
        <v>31</v>
      </c>
      <c r="F48" s="1180"/>
      <c r="G48" s="1180"/>
      <c r="H48" s="1181"/>
      <c r="I48" s="86" t="s">
        <v>489</v>
      </c>
      <c r="J48" s="87" t="s">
        <v>489</v>
      </c>
      <c r="K48" s="87" t="s">
        <v>489</v>
      </c>
      <c r="L48" s="87" t="s">
        <v>489</v>
      </c>
      <c r="M48" s="88" t="s">
        <v>489</v>
      </c>
    </row>
    <row r="49" spans="2:13" ht="27.75" customHeight="1">
      <c r="B49" s="1182" t="s">
        <v>32</v>
      </c>
      <c r="C49" s="1183"/>
      <c r="D49" s="89"/>
      <c r="E49" s="1180" t="s">
        <v>33</v>
      </c>
      <c r="F49" s="1180"/>
      <c r="G49" s="1180"/>
      <c r="H49" s="1181"/>
      <c r="I49" s="86">
        <v>4076</v>
      </c>
      <c r="J49" s="87">
        <v>4691</v>
      </c>
      <c r="K49" s="87">
        <v>4857</v>
      </c>
      <c r="L49" s="87">
        <v>4969</v>
      </c>
      <c r="M49" s="88">
        <v>5206</v>
      </c>
    </row>
    <row r="50" spans="2:13" ht="27.75" customHeight="1">
      <c r="B50" s="1174"/>
      <c r="C50" s="1175"/>
      <c r="D50" s="85"/>
      <c r="E50" s="1180" t="s">
        <v>34</v>
      </c>
      <c r="F50" s="1180"/>
      <c r="G50" s="1180"/>
      <c r="H50" s="1181"/>
      <c r="I50" s="86">
        <v>268</v>
      </c>
      <c r="J50" s="87">
        <v>238</v>
      </c>
      <c r="K50" s="87">
        <v>212</v>
      </c>
      <c r="L50" s="87">
        <v>188</v>
      </c>
      <c r="M50" s="88">
        <v>166</v>
      </c>
    </row>
    <row r="51" spans="2:13" ht="27.75" customHeight="1">
      <c r="B51" s="1176"/>
      <c r="C51" s="1177"/>
      <c r="D51" s="85"/>
      <c r="E51" s="1180" t="s">
        <v>35</v>
      </c>
      <c r="F51" s="1180"/>
      <c r="G51" s="1180"/>
      <c r="H51" s="1181"/>
      <c r="I51" s="86">
        <v>15954</v>
      </c>
      <c r="J51" s="87">
        <v>16035</v>
      </c>
      <c r="K51" s="87">
        <v>16338</v>
      </c>
      <c r="L51" s="87">
        <v>16432</v>
      </c>
      <c r="M51" s="88">
        <v>16216</v>
      </c>
    </row>
    <row r="52" spans="2:13" ht="27.75" customHeight="1" thickBot="1">
      <c r="B52" s="1184" t="s">
        <v>36</v>
      </c>
      <c r="C52" s="1185"/>
      <c r="D52" s="90"/>
      <c r="E52" s="1186" t="s">
        <v>37</v>
      </c>
      <c r="F52" s="1186"/>
      <c r="G52" s="1186"/>
      <c r="H52" s="1187"/>
      <c r="I52" s="91">
        <v>4425</v>
      </c>
      <c r="J52" s="92">
        <v>3515</v>
      </c>
      <c r="K52" s="92">
        <v>2770</v>
      </c>
      <c r="L52" s="92">
        <v>2732</v>
      </c>
      <c r="M52" s="93">
        <v>2062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528</v>
      </c>
      <c r="G2" s="111"/>
      <c r="H2" s="112"/>
    </row>
    <row r="3" spans="1:8">
      <c r="A3" s="108" t="s">
        <v>521</v>
      </c>
      <c r="B3" s="113"/>
      <c r="C3" s="114"/>
      <c r="D3" s="115">
        <v>48202</v>
      </c>
      <c r="E3" s="116"/>
      <c r="F3" s="117">
        <v>67201</v>
      </c>
      <c r="G3" s="118"/>
      <c r="H3" s="119"/>
    </row>
    <row r="4" spans="1:8">
      <c r="A4" s="120"/>
      <c r="B4" s="121"/>
      <c r="C4" s="122"/>
      <c r="D4" s="123">
        <v>32470</v>
      </c>
      <c r="E4" s="124"/>
      <c r="F4" s="125">
        <v>35210</v>
      </c>
      <c r="G4" s="126"/>
      <c r="H4" s="127"/>
    </row>
    <row r="5" spans="1:8">
      <c r="A5" s="108" t="s">
        <v>523</v>
      </c>
      <c r="B5" s="113"/>
      <c r="C5" s="114"/>
      <c r="D5" s="115">
        <v>25164</v>
      </c>
      <c r="E5" s="116"/>
      <c r="F5" s="117">
        <v>75709</v>
      </c>
      <c r="G5" s="118"/>
      <c r="H5" s="119"/>
    </row>
    <row r="6" spans="1:8">
      <c r="A6" s="120"/>
      <c r="B6" s="121"/>
      <c r="C6" s="122"/>
      <c r="D6" s="123">
        <v>12216</v>
      </c>
      <c r="E6" s="124"/>
      <c r="F6" s="125">
        <v>35212</v>
      </c>
      <c r="G6" s="126"/>
      <c r="H6" s="127"/>
    </row>
    <row r="7" spans="1:8">
      <c r="A7" s="108" t="s">
        <v>524</v>
      </c>
      <c r="B7" s="113"/>
      <c r="C7" s="114"/>
      <c r="D7" s="115">
        <v>20531</v>
      </c>
      <c r="E7" s="116"/>
      <c r="F7" s="117">
        <v>90961</v>
      </c>
      <c r="G7" s="118"/>
      <c r="H7" s="119"/>
    </row>
    <row r="8" spans="1:8">
      <c r="A8" s="120"/>
      <c r="B8" s="121"/>
      <c r="C8" s="122"/>
      <c r="D8" s="123">
        <v>13298</v>
      </c>
      <c r="E8" s="124"/>
      <c r="F8" s="125">
        <v>37720</v>
      </c>
      <c r="G8" s="126"/>
      <c r="H8" s="127"/>
    </row>
    <row r="9" spans="1:8">
      <c r="A9" s="108" t="s">
        <v>525</v>
      </c>
      <c r="B9" s="113"/>
      <c r="C9" s="114"/>
      <c r="D9" s="115">
        <v>39727</v>
      </c>
      <c r="E9" s="116"/>
      <c r="F9" s="117">
        <v>106614</v>
      </c>
      <c r="G9" s="118"/>
      <c r="H9" s="119"/>
    </row>
    <row r="10" spans="1:8">
      <c r="A10" s="120"/>
      <c r="B10" s="121"/>
      <c r="C10" s="122"/>
      <c r="D10" s="123">
        <v>15893</v>
      </c>
      <c r="E10" s="124"/>
      <c r="F10" s="125">
        <v>45545</v>
      </c>
      <c r="G10" s="126"/>
      <c r="H10" s="127"/>
    </row>
    <row r="11" spans="1:8">
      <c r="A11" s="108" t="s">
        <v>526</v>
      </c>
      <c r="B11" s="113"/>
      <c r="C11" s="114"/>
      <c r="D11" s="115">
        <v>17163</v>
      </c>
      <c r="E11" s="116"/>
      <c r="F11" s="117">
        <v>81768</v>
      </c>
      <c r="G11" s="118"/>
      <c r="H11" s="119"/>
    </row>
    <row r="12" spans="1:8">
      <c r="A12" s="120"/>
      <c r="B12" s="121"/>
      <c r="C12" s="128"/>
      <c r="D12" s="123">
        <v>7108</v>
      </c>
      <c r="E12" s="124"/>
      <c r="F12" s="125">
        <v>37917</v>
      </c>
      <c r="G12" s="126"/>
      <c r="H12" s="127"/>
    </row>
    <row r="13" spans="1:8">
      <c r="A13" s="108"/>
      <c r="B13" s="113"/>
      <c r="C13" s="129"/>
      <c r="D13" s="130">
        <v>30157</v>
      </c>
      <c r="E13" s="131"/>
      <c r="F13" s="132">
        <v>84451</v>
      </c>
      <c r="G13" s="133"/>
      <c r="H13" s="119"/>
    </row>
    <row r="14" spans="1:8">
      <c r="A14" s="120"/>
      <c r="B14" s="121"/>
      <c r="C14" s="122"/>
      <c r="D14" s="123">
        <v>16197</v>
      </c>
      <c r="E14" s="124"/>
      <c r="F14" s="125">
        <v>38321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5.0199999999999996</v>
      </c>
      <c r="C19" s="134">
        <f>ROUND(VALUE(SUBSTITUTE(実質収支比率等に係る経年分析!G$48,"▲","-")),2)</f>
        <v>2.41</v>
      </c>
      <c r="D19" s="134">
        <f>ROUND(VALUE(SUBSTITUTE(実質収支比率等に係る経年分析!H$48,"▲","-")),2)</f>
        <v>6.88</v>
      </c>
      <c r="E19" s="134">
        <f>ROUND(VALUE(SUBSTITUTE(実質収支比率等に係る経年分析!I$48,"▲","-")),2)</f>
        <v>9.6199999999999992</v>
      </c>
      <c r="F19" s="134">
        <f>ROUND(VALUE(SUBSTITUTE(実質収支比率等に係る経年分析!J$48,"▲","-")),2)</f>
        <v>15.12</v>
      </c>
    </row>
    <row r="20" spans="1:11">
      <c r="A20" s="134" t="s">
        <v>42</v>
      </c>
      <c r="B20" s="134">
        <f>ROUND(VALUE(SUBSTITUTE(実質収支比率等に係る経年分析!F$47,"▲","-")),2)</f>
        <v>25.56</v>
      </c>
      <c r="C20" s="134">
        <f>ROUND(VALUE(SUBSTITUTE(実質収支比率等に係る経年分析!G$47,"▲","-")),2)</f>
        <v>30.62</v>
      </c>
      <c r="D20" s="134">
        <f>ROUND(VALUE(SUBSTITUTE(実質収支比率等に係る経年分析!H$47,"▲","-")),2)</f>
        <v>31.91</v>
      </c>
      <c r="E20" s="134">
        <f>ROUND(VALUE(SUBSTITUTE(実質収支比率等に係る経年分析!I$47,"▲","-")),2)</f>
        <v>34.1</v>
      </c>
      <c r="F20" s="134">
        <f>ROUND(VALUE(SUBSTITUTE(実質収支比率等に係る経年分析!J$47,"▲","-")),2)</f>
        <v>36.04</v>
      </c>
    </row>
    <row r="21" spans="1:11">
      <c r="A21" s="134" t="s">
        <v>43</v>
      </c>
      <c r="B21" s="134">
        <f>IF(ISNUMBER(VALUE(SUBSTITUTE(実質収支比率等に係る経年分析!F$49,"▲","-"))),ROUND(VALUE(SUBSTITUTE(実質収支比率等に係る経年分析!F$49,"▲","-")),2),NA())</f>
        <v>6.77</v>
      </c>
      <c r="C21" s="134">
        <f>IF(ISNUMBER(VALUE(SUBSTITUTE(実質収支比率等に係る経年分析!G$49,"▲","-"))),ROUND(VALUE(SUBSTITUTE(実質収支比率等に係る経年分析!G$49,"▲","-")),2),NA())</f>
        <v>2.59</v>
      </c>
      <c r="D21" s="134">
        <f>IF(ISNUMBER(VALUE(SUBSTITUTE(実質収支比率等に係る経年分析!H$49,"▲","-"))),ROUND(VALUE(SUBSTITUTE(実質収支比率等に係る経年分析!H$49,"▲","-")),2),NA())</f>
        <v>6.3</v>
      </c>
      <c r="E21" s="134">
        <f>IF(ISNUMBER(VALUE(SUBSTITUTE(実質収支比率等に係る経年分析!I$49,"▲","-"))),ROUND(VALUE(SUBSTITUTE(実質収支比率等に係る経年分析!I$49,"▲","-")),2),NA())</f>
        <v>4.28</v>
      </c>
      <c r="F21" s="134">
        <f>IF(ISNUMBER(VALUE(SUBSTITUTE(実質収支比率等に係る経年分析!J$49,"▲","-"))),ROUND(VALUE(SUBSTITUTE(実質収支比率等に係る経年分析!J$49,"▲","-")),2),NA())</f>
        <v>8.26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1.63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1.54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田富よし原処理センター事業特別会計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10.52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14.93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1282</v>
      </c>
      <c r="E42" s="136"/>
      <c r="F42" s="136"/>
      <c r="G42" s="136">
        <f>'実質公債費比率（分子）の構造'!L$52</f>
        <v>1310</v>
      </c>
      <c r="H42" s="136"/>
      <c r="I42" s="136"/>
      <c r="J42" s="136">
        <f>'実質公債費比率（分子）の構造'!M$52</f>
        <v>1354</v>
      </c>
      <c r="K42" s="136"/>
      <c r="L42" s="136"/>
      <c r="M42" s="136">
        <f>'実質公債費比率（分子）の構造'!N$52</f>
        <v>1406</v>
      </c>
      <c r="N42" s="136"/>
      <c r="O42" s="136"/>
      <c r="P42" s="136">
        <f>'実質公債費比率（分子）の構造'!O$52</f>
        <v>1399</v>
      </c>
    </row>
    <row r="43" spans="1:16">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34</v>
      </c>
      <c r="C44" s="136"/>
      <c r="D44" s="136"/>
      <c r="E44" s="136">
        <f>'実質公債費比率（分子）の構造'!L$50</f>
        <v>44</v>
      </c>
      <c r="F44" s="136"/>
      <c r="G44" s="136"/>
      <c r="H44" s="136">
        <f>'実質公債費比率（分子）の構造'!M$50</f>
        <v>38</v>
      </c>
      <c r="I44" s="136"/>
      <c r="J44" s="136"/>
      <c r="K44" s="136">
        <f>'実質公債費比率（分子）の構造'!N$50</f>
        <v>37</v>
      </c>
      <c r="L44" s="136"/>
      <c r="M44" s="136"/>
      <c r="N44" s="136">
        <f>'実質公債費比率（分子）の構造'!O$50</f>
        <v>20</v>
      </c>
      <c r="O44" s="136"/>
      <c r="P44" s="136"/>
    </row>
    <row r="45" spans="1:16">
      <c r="A45" s="136" t="s">
        <v>53</v>
      </c>
      <c r="B45" s="136">
        <f>'実質公債費比率（分子）の構造'!K$49</f>
        <v>83</v>
      </c>
      <c r="C45" s="136"/>
      <c r="D45" s="136"/>
      <c r="E45" s="136">
        <f>'実質公債費比率（分子）の構造'!L$49</f>
        <v>40</v>
      </c>
      <c r="F45" s="136"/>
      <c r="G45" s="136"/>
      <c r="H45" s="136">
        <f>'実質公債費比率（分子）の構造'!M$49</f>
        <v>37</v>
      </c>
      <c r="I45" s="136"/>
      <c r="J45" s="136"/>
      <c r="K45" s="136">
        <f>'実質公債費比率（分子）の構造'!N$49</f>
        <v>35</v>
      </c>
      <c r="L45" s="136"/>
      <c r="M45" s="136"/>
      <c r="N45" s="136">
        <f>'実質公債費比率（分子）の構造'!O$49</f>
        <v>39</v>
      </c>
      <c r="O45" s="136"/>
      <c r="P45" s="136"/>
    </row>
    <row r="46" spans="1:16">
      <c r="A46" s="136" t="s">
        <v>54</v>
      </c>
      <c r="B46" s="136">
        <f>'実質公債費比率（分子）の構造'!K$48</f>
        <v>688</v>
      </c>
      <c r="C46" s="136"/>
      <c r="D46" s="136"/>
      <c r="E46" s="136">
        <f>'実質公債費比率（分子）の構造'!L$48</f>
        <v>663</v>
      </c>
      <c r="F46" s="136"/>
      <c r="G46" s="136"/>
      <c r="H46" s="136">
        <f>'実質公債費比率（分子）の構造'!M$48</f>
        <v>738</v>
      </c>
      <c r="I46" s="136"/>
      <c r="J46" s="136"/>
      <c r="K46" s="136">
        <f>'実質公債費比率（分子）の構造'!N$48</f>
        <v>744</v>
      </c>
      <c r="L46" s="136"/>
      <c r="M46" s="136"/>
      <c r="N46" s="136">
        <f>'実質公債費比率（分子）の構造'!O$48</f>
        <v>751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1467</v>
      </c>
      <c r="C49" s="136"/>
      <c r="D49" s="136"/>
      <c r="E49" s="136">
        <f>'実質公債費比率（分子）の構造'!L$45</f>
        <v>1435</v>
      </c>
      <c r="F49" s="136"/>
      <c r="G49" s="136"/>
      <c r="H49" s="136">
        <f>'実質公債費比率（分子）の構造'!M$45</f>
        <v>1451</v>
      </c>
      <c r="I49" s="136"/>
      <c r="J49" s="136"/>
      <c r="K49" s="136">
        <f>'実質公債費比率（分子）の構造'!N$45</f>
        <v>1413</v>
      </c>
      <c r="L49" s="136"/>
      <c r="M49" s="136"/>
      <c r="N49" s="136">
        <f>'実質公債費比率（分子）の構造'!O$45</f>
        <v>1323</v>
      </c>
      <c r="O49" s="136"/>
      <c r="P49" s="136"/>
    </row>
    <row r="50" spans="1:16">
      <c r="A50" s="136" t="s">
        <v>58</v>
      </c>
      <c r="B50" s="136" t="e">
        <f>NA()</f>
        <v>#N/A</v>
      </c>
      <c r="C50" s="136">
        <f>IF(ISNUMBER('実質公債費比率（分子）の構造'!K$53),'実質公債費比率（分子）の構造'!K$53,NA())</f>
        <v>990</v>
      </c>
      <c r="D50" s="136" t="e">
        <f>NA()</f>
        <v>#N/A</v>
      </c>
      <c r="E50" s="136" t="e">
        <f>NA()</f>
        <v>#N/A</v>
      </c>
      <c r="F50" s="136">
        <f>IF(ISNUMBER('実質公債費比率（分子）の構造'!L$53),'実質公債費比率（分子）の構造'!L$53,NA())</f>
        <v>872</v>
      </c>
      <c r="G50" s="136" t="e">
        <f>NA()</f>
        <v>#N/A</v>
      </c>
      <c r="H50" s="136" t="e">
        <f>NA()</f>
        <v>#N/A</v>
      </c>
      <c r="I50" s="136">
        <f>IF(ISNUMBER('実質公債費比率（分子）の構造'!M$53),'実質公債費比率（分子）の構造'!M$53,NA())</f>
        <v>910</v>
      </c>
      <c r="J50" s="136" t="e">
        <f>NA()</f>
        <v>#N/A</v>
      </c>
      <c r="K50" s="136" t="e">
        <f>NA()</f>
        <v>#N/A</v>
      </c>
      <c r="L50" s="136">
        <f>IF(ISNUMBER('実質公債費比率（分子）の構造'!N$53),'実質公債費比率（分子）の構造'!N$53,NA())</f>
        <v>823</v>
      </c>
      <c r="M50" s="136" t="e">
        <f>NA()</f>
        <v>#N/A</v>
      </c>
      <c r="N50" s="136" t="e">
        <f>NA()</f>
        <v>#N/A</v>
      </c>
      <c r="O50" s="136">
        <f>IF(ISNUMBER('実質公債費比率（分子）の構造'!O$53),'実質公債費比率（分子）の構造'!O$53,NA())</f>
        <v>734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15954</v>
      </c>
      <c r="E56" s="135"/>
      <c r="F56" s="135"/>
      <c r="G56" s="135">
        <f>'将来負担比率（分子）の構造'!J$51</f>
        <v>16035</v>
      </c>
      <c r="H56" s="135"/>
      <c r="I56" s="135"/>
      <c r="J56" s="135">
        <f>'将来負担比率（分子）の構造'!K$51</f>
        <v>16338</v>
      </c>
      <c r="K56" s="135"/>
      <c r="L56" s="135"/>
      <c r="M56" s="135">
        <f>'将来負担比率（分子）の構造'!L$51</f>
        <v>16432</v>
      </c>
      <c r="N56" s="135"/>
      <c r="O56" s="135"/>
      <c r="P56" s="135">
        <f>'将来負担比率（分子）の構造'!M$51</f>
        <v>16216</v>
      </c>
    </row>
    <row r="57" spans="1:16">
      <c r="A57" s="135" t="s">
        <v>34</v>
      </c>
      <c r="B57" s="135"/>
      <c r="C57" s="135"/>
      <c r="D57" s="135">
        <f>'将来負担比率（分子）の構造'!I$50</f>
        <v>268</v>
      </c>
      <c r="E57" s="135"/>
      <c r="F57" s="135"/>
      <c r="G57" s="135">
        <f>'将来負担比率（分子）の構造'!J$50</f>
        <v>238</v>
      </c>
      <c r="H57" s="135"/>
      <c r="I57" s="135"/>
      <c r="J57" s="135">
        <f>'将来負担比率（分子）の構造'!K$50</f>
        <v>212</v>
      </c>
      <c r="K57" s="135"/>
      <c r="L57" s="135"/>
      <c r="M57" s="135">
        <f>'将来負担比率（分子）の構造'!L$50</f>
        <v>188</v>
      </c>
      <c r="N57" s="135"/>
      <c r="O57" s="135"/>
      <c r="P57" s="135">
        <f>'将来負担比率（分子）の構造'!M$50</f>
        <v>166</v>
      </c>
    </row>
    <row r="58" spans="1:16">
      <c r="A58" s="135" t="s">
        <v>33</v>
      </c>
      <c r="B58" s="135"/>
      <c r="C58" s="135"/>
      <c r="D58" s="135">
        <f>'将来負担比率（分子）の構造'!I$49</f>
        <v>4076</v>
      </c>
      <c r="E58" s="135"/>
      <c r="F58" s="135"/>
      <c r="G58" s="135">
        <f>'将来負担比率（分子）の構造'!J$49</f>
        <v>4691</v>
      </c>
      <c r="H58" s="135"/>
      <c r="I58" s="135"/>
      <c r="J58" s="135">
        <f>'将来負担比率（分子）の構造'!K$49</f>
        <v>4857</v>
      </c>
      <c r="K58" s="135"/>
      <c r="L58" s="135"/>
      <c r="M58" s="135">
        <f>'将来負担比率（分子）の構造'!L$49</f>
        <v>4969</v>
      </c>
      <c r="N58" s="135"/>
      <c r="O58" s="135"/>
      <c r="P58" s="135">
        <f>'将来負担比率（分子）の構造'!M$49</f>
        <v>5206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25</v>
      </c>
      <c r="C61" s="135"/>
      <c r="D61" s="135"/>
      <c r="E61" s="135">
        <f>'将来負担比率（分子）の構造'!J$46</f>
        <v>22</v>
      </c>
      <c r="F61" s="135"/>
      <c r="G61" s="135"/>
      <c r="H61" s="135">
        <f>'将来負担比率（分子）の構造'!K$46</f>
        <v>18</v>
      </c>
      <c r="I61" s="135"/>
      <c r="J61" s="135"/>
      <c r="K61" s="135">
        <f>'将来負担比率（分子）の構造'!L$46</f>
        <v>15</v>
      </c>
      <c r="L61" s="135"/>
      <c r="M61" s="135"/>
      <c r="N61" s="135">
        <f>'将来負担比率（分子）の構造'!M$46</f>
        <v>12</v>
      </c>
      <c r="O61" s="135"/>
      <c r="P61" s="135"/>
    </row>
    <row r="62" spans="1:16">
      <c r="A62" s="135" t="s">
        <v>28</v>
      </c>
      <c r="B62" s="135">
        <f>'将来負担比率（分子）の構造'!I$45</f>
        <v>827</v>
      </c>
      <c r="C62" s="135"/>
      <c r="D62" s="135"/>
      <c r="E62" s="135">
        <f>'将来負担比率（分子）の構造'!J$45</f>
        <v>818</v>
      </c>
      <c r="F62" s="135"/>
      <c r="G62" s="135"/>
      <c r="H62" s="135">
        <f>'将来負担比率（分子）の構造'!K$45</f>
        <v>669</v>
      </c>
      <c r="I62" s="135"/>
      <c r="J62" s="135"/>
      <c r="K62" s="135">
        <f>'将来負担比率（分子）の構造'!L$45</f>
        <v>885</v>
      </c>
      <c r="L62" s="135"/>
      <c r="M62" s="135"/>
      <c r="N62" s="135">
        <f>'将来負担比率（分子）の構造'!M$45</f>
        <v>610</v>
      </c>
      <c r="O62" s="135"/>
      <c r="P62" s="135"/>
    </row>
    <row r="63" spans="1:16">
      <c r="A63" s="135" t="s">
        <v>27</v>
      </c>
      <c r="B63" s="135">
        <f>'将来負担比率（分子）の構造'!I$44</f>
        <v>243</v>
      </c>
      <c r="C63" s="135"/>
      <c r="D63" s="135"/>
      <c r="E63" s="135">
        <f>'将来負担比率（分子）の構造'!J$44</f>
        <v>219</v>
      </c>
      <c r="F63" s="135"/>
      <c r="G63" s="135"/>
      <c r="H63" s="135">
        <f>'将来負担比率（分子）の構造'!K$44</f>
        <v>353</v>
      </c>
      <c r="I63" s="135"/>
      <c r="J63" s="135"/>
      <c r="K63" s="135">
        <f>'将来負担比率（分子）の構造'!L$44</f>
        <v>557</v>
      </c>
      <c r="L63" s="135"/>
      <c r="M63" s="135"/>
      <c r="N63" s="135">
        <f>'将来負担比率（分子）の構造'!M$44</f>
        <v>629</v>
      </c>
      <c r="O63" s="135"/>
      <c r="P63" s="135"/>
    </row>
    <row r="64" spans="1:16">
      <c r="A64" s="135" t="s">
        <v>26</v>
      </c>
      <c r="B64" s="135">
        <f>'将来負担比率（分子）の構造'!I$43</f>
        <v>9491</v>
      </c>
      <c r="C64" s="135"/>
      <c r="D64" s="135"/>
      <c r="E64" s="135">
        <f>'将来負担比率（分子）の構造'!J$43</f>
        <v>9338</v>
      </c>
      <c r="F64" s="135"/>
      <c r="G64" s="135"/>
      <c r="H64" s="135">
        <f>'将来負担比率（分子）の構造'!K$43</f>
        <v>9161</v>
      </c>
      <c r="I64" s="135"/>
      <c r="J64" s="135"/>
      <c r="K64" s="135">
        <f>'将来負担比率（分子）の構造'!L$43</f>
        <v>8881</v>
      </c>
      <c r="L64" s="135"/>
      <c r="M64" s="135"/>
      <c r="N64" s="135">
        <f>'将来負担比率（分子）の構造'!M$43</f>
        <v>8726</v>
      </c>
      <c r="O64" s="135"/>
      <c r="P64" s="135"/>
    </row>
    <row r="65" spans="1:16">
      <c r="A65" s="135" t="s">
        <v>25</v>
      </c>
      <c r="B65" s="135">
        <f>'将来負担比率（分子）の構造'!I$42</f>
        <v>338</v>
      </c>
      <c r="C65" s="135"/>
      <c r="D65" s="135"/>
      <c r="E65" s="135">
        <f>'将来負担比率（分子）の構造'!J$42</f>
        <v>258</v>
      </c>
      <c r="F65" s="135"/>
      <c r="G65" s="135"/>
      <c r="H65" s="135">
        <f>'将来負担比率（分子）の構造'!K$42</f>
        <v>241</v>
      </c>
      <c r="I65" s="135"/>
      <c r="J65" s="135"/>
      <c r="K65" s="135">
        <f>'将来負担比率（分子）の構造'!L$42</f>
        <v>223</v>
      </c>
      <c r="L65" s="135"/>
      <c r="M65" s="135"/>
      <c r="N65" s="135">
        <f>'将来負担比率（分子）の構造'!M$42</f>
        <v>205</v>
      </c>
      <c r="O65" s="135"/>
      <c r="P65" s="135"/>
    </row>
    <row r="66" spans="1:16">
      <c r="A66" s="135" t="s">
        <v>24</v>
      </c>
      <c r="B66" s="135">
        <f>'将来負担比率（分子）の構造'!I$41</f>
        <v>13800</v>
      </c>
      <c r="C66" s="135"/>
      <c r="D66" s="135"/>
      <c r="E66" s="135">
        <f>'将来負担比率（分子）の構造'!J$41</f>
        <v>13824</v>
      </c>
      <c r="F66" s="135"/>
      <c r="G66" s="135"/>
      <c r="H66" s="135">
        <f>'将来負担比率（分子）の構造'!K$41</f>
        <v>13734</v>
      </c>
      <c r="I66" s="135"/>
      <c r="J66" s="135"/>
      <c r="K66" s="135">
        <f>'将来負担比率（分子）の構造'!L$41</f>
        <v>13760</v>
      </c>
      <c r="L66" s="135"/>
      <c r="M66" s="135"/>
      <c r="N66" s="135">
        <f>'将来負担比率（分子）の構造'!M$41</f>
        <v>13467</v>
      </c>
      <c r="O66" s="135"/>
      <c r="P66" s="135"/>
    </row>
    <row r="67" spans="1:16">
      <c r="A67" s="135" t="s">
        <v>62</v>
      </c>
      <c r="B67" s="135" t="e">
        <f>NA()</f>
        <v>#N/A</v>
      </c>
      <c r="C67" s="135">
        <f>IF(ISNUMBER('将来負担比率（分子）の構造'!I$52), IF('将来負担比率（分子）の構造'!I$52 &lt; 0, 0, '将来負担比率（分子）の構造'!I$52), NA())</f>
        <v>4425</v>
      </c>
      <c r="D67" s="135" t="e">
        <f>NA()</f>
        <v>#N/A</v>
      </c>
      <c r="E67" s="135" t="e">
        <f>NA()</f>
        <v>#N/A</v>
      </c>
      <c r="F67" s="135">
        <f>IF(ISNUMBER('将来負担比率（分子）の構造'!J$52), IF('将来負担比率（分子）の構造'!J$52 &lt; 0, 0, '将来負担比率（分子）の構造'!J$52), NA())</f>
        <v>3515</v>
      </c>
      <c r="G67" s="135" t="e">
        <f>NA()</f>
        <v>#N/A</v>
      </c>
      <c r="H67" s="135" t="e">
        <f>NA()</f>
        <v>#N/A</v>
      </c>
      <c r="I67" s="135">
        <f>IF(ISNUMBER('将来負担比率（分子）の構造'!K$52), IF('将来負担比率（分子）の構造'!K$52 &lt; 0, 0, '将来負担比率（分子）の構造'!K$52), NA())</f>
        <v>2770</v>
      </c>
      <c r="J67" s="135" t="e">
        <f>NA()</f>
        <v>#N/A</v>
      </c>
      <c r="K67" s="135" t="e">
        <f>NA()</f>
        <v>#N/A</v>
      </c>
      <c r="L67" s="135">
        <f>IF(ISNUMBER('将来負担比率（分子）の構造'!L$52), IF('将来負担比率（分子）の構造'!L$52 &lt; 0, 0, '将来負担比率（分子）の構造'!L$52), NA())</f>
        <v>2732</v>
      </c>
      <c r="M67" s="135" t="e">
        <f>NA()</f>
        <v>#N/A</v>
      </c>
      <c r="N67" s="135" t="e">
        <f>NA()</f>
        <v>#N/A</v>
      </c>
      <c r="O67" s="135">
        <f>IF(ISNUMBER('将来負担比率（分子）の構造'!M$52), IF('将来負担比率（分子）の構造'!M$52 &lt; 0, 0, '将来負担比率（分子）の構造'!M$52), NA())</f>
        <v>2062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4566899</v>
      </c>
      <c r="S5" s="583"/>
      <c r="T5" s="583"/>
      <c r="U5" s="583"/>
      <c r="V5" s="583"/>
      <c r="W5" s="583"/>
      <c r="X5" s="583"/>
      <c r="Y5" s="584"/>
      <c r="Z5" s="585">
        <v>34.299999999999997</v>
      </c>
      <c r="AA5" s="585"/>
      <c r="AB5" s="585"/>
      <c r="AC5" s="585"/>
      <c r="AD5" s="586">
        <v>4566899</v>
      </c>
      <c r="AE5" s="586"/>
      <c r="AF5" s="586"/>
      <c r="AG5" s="586"/>
      <c r="AH5" s="586"/>
      <c r="AI5" s="586"/>
      <c r="AJ5" s="586"/>
      <c r="AK5" s="586"/>
      <c r="AL5" s="587">
        <v>57.1</v>
      </c>
      <c r="AM5" s="588"/>
      <c r="AN5" s="588"/>
      <c r="AO5" s="589"/>
      <c r="AP5" s="579" t="s">
        <v>207</v>
      </c>
      <c r="AQ5" s="580"/>
      <c r="AR5" s="580"/>
      <c r="AS5" s="580"/>
      <c r="AT5" s="580"/>
      <c r="AU5" s="580"/>
      <c r="AV5" s="580"/>
      <c r="AW5" s="580"/>
      <c r="AX5" s="580"/>
      <c r="AY5" s="580"/>
      <c r="AZ5" s="580"/>
      <c r="BA5" s="580"/>
      <c r="BB5" s="580"/>
      <c r="BC5" s="580"/>
      <c r="BD5" s="580"/>
      <c r="BE5" s="580"/>
      <c r="BF5" s="581"/>
      <c r="BG5" s="593">
        <v>4566811</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118591</v>
      </c>
      <c r="S6" s="594"/>
      <c r="T6" s="594"/>
      <c r="U6" s="594"/>
      <c r="V6" s="594"/>
      <c r="W6" s="594"/>
      <c r="X6" s="594"/>
      <c r="Y6" s="595"/>
      <c r="Z6" s="596">
        <v>0.9</v>
      </c>
      <c r="AA6" s="596"/>
      <c r="AB6" s="596"/>
      <c r="AC6" s="596"/>
      <c r="AD6" s="597">
        <v>118591</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4566811</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162693</v>
      </c>
      <c r="CS6" s="594"/>
      <c r="CT6" s="594"/>
      <c r="CU6" s="594"/>
      <c r="CV6" s="594"/>
      <c r="CW6" s="594"/>
      <c r="CX6" s="594"/>
      <c r="CY6" s="595"/>
      <c r="CZ6" s="596">
        <v>1.4</v>
      </c>
      <c r="DA6" s="596"/>
      <c r="DB6" s="596"/>
      <c r="DC6" s="596"/>
      <c r="DD6" s="602" t="s">
        <v>208</v>
      </c>
      <c r="DE6" s="594"/>
      <c r="DF6" s="594"/>
      <c r="DG6" s="594"/>
      <c r="DH6" s="594"/>
      <c r="DI6" s="594"/>
      <c r="DJ6" s="594"/>
      <c r="DK6" s="594"/>
      <c r="DL6" s="594"/>
      <c r="DM6" s="594"/>
      <c r="DN6" s="594"/>
      <c r="DO6" s="594"/>
      <c r="DP6" s="595"/>
      <c r="DQ6" s="602">
        <v>162693</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6891</v>
      </c>
      <c r="S7" s="594"/>
      <c r="T7" s="594"/>
      <c r="U7" s="594"/>
      <c r="V7" s="594"/>
      <c r="W7" s="594"/>
      <c r="X7" s="594"/>
      <c r="Y7" s="595"/>
      <c r="Z7" s="596">
        <v>0.1</v>
      </c>
      <c r="AA7" s="596"/>
      <c r="AB7" s="596"/>
      <c r="AC7" s="596"/>
      <c r="AD7" s="597">
        <v>6891</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2013098</v>
      </c>
      <c r="BH7" s="594"/>
      <c r="BI7" s="594"/>
      <c r="BJ7" s="594"/>
      <c r="BK7" s="594"/>
      <c r="BL7" s="594"/>
      <c r="BM7" s="594"/>
      <c r="BN7" s="595"/>
      <c r="BO7" s="596">
        <v>44.1</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1861686</v>
      </c>
      <c r="CS7" s="594"/>
      <c r="CT7" s="594"/>
      <c r="CU7" s="594"/>
      <c r="CV7" s="594"/>
      <c r="CW7" s="594"/>
      <c r="CX7" s="594"/>
      <c r="CY7" s="595"/>
      <c r="CZ7" s="596">
        <v>15.6</v>
      </c>
      <c r="DA7" s="596"/>
      <c r="DB7" s="596"/>
      <c r="DC7" s="596"/>
      <c r="DD7" s="602">
        <v>33232</v>
      </c>
      <c r="DE7" s="594"/>
      <c r="DF7" s="594"/>
      <c r="DG7" s="594"/>
      <c r="DH7" s="594"/>
      <c r="DI7" s="594"/>
      <c r="DJ7" s="594"/>
      <c r="DK7" s="594"/>
      <c r="DL7" s="594"/>
      <c r="DM7" s="594"/>
      <c r="DN7" s="594"/>
      <c r="DO7" s="594"/>
      <c r="DP7" s="595"/>
      <c r="DQ7" s="602">
        <v>1612104</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21326</v>
      </c>
      <c r="S8" s="594"/>
      <c r="T8" s="594"/>
      <c r="U8" s="594"/>
      <c r="V8" s="594"/>
      <c r="W8" s="594"/>
      <c r="X8" s="594"/>
      <c r="Y8" s="595"/>
      <c r="Z8" s="596">
        <v>0.2</v>
      </c>
      <c r="AA8" s="596"/>
      <c r="AB8" s="596"/>
      <c r="AC8" s="596"/>
      <c r="AD8" s="597">
        <v>21326</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53992</v>
      </c>
      <c r="BH8" s="594"/>
      <c r="BI8" s="594"/>
      <c r="BJ8" s="594"/>
      <c r="BK8" s="594"/>
      <c r="BL8" s="594"/>
      <c r="BM8" s="594"/>
      <c r="BN8" s="595"/>
      <c r="BO8" s="596">
        <v>1.2</v>
      </c>
      <c r="BP8" s="596"/>
      <c r="BQ8" s="596"/>
      <c r="BR8" s="596"/>
      <c r="BS8" s="602" t="s">
        <v>108</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3717362</v>
      </c>
      <c r="CS8" s="594"/>
      <c r="CT8" s="594"/>
      <c r="CU8" s="594"/>
      <c r="CV8" s="594"/>
      <c r="CW8" s="594"/>
      <c r="CX8" s="594"/>
      <c r="CY8" s="595"/>
      <c r="CZ8" s="596">
        <v>31.1</v>
      </c>
      <c r="DA8" s="596"/>
      <c r="DB8" s="596"/>
      <c r="DC8" s="596"/>
      <c r="DD8" s="602">
        <v>19730</v>
      </c>
      <c r="DE8" s="594"/>
      <c r="DF8" s="594"/>
      <c r="DG8" s="594"/>
      <c r="DH8" s="594"/>
      <c r="DI8" s="594"/>
      <c r="DJ8" s="594"/>
      <c r="DK8" s="594"/>
      <c r="DL8" s="594"/>
      <c r="DM8" s="594"/>
      <c r="DN8" s="594"/>
      <c r="DO8" s="594"/>
      <c r="DP8" s="595"/>
      <c r="DQ8" s="602">
        <v>1892837</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19661</v>
      </c>
      <c r="S9" s="594"/>
      <c r="T9" s="594"/>
      <c r="U9" s="594"/>
      <c r="V9" s="594"/>
      <c r="W9" s="594"/>
      <c r="X9" s="594"/>
      <c r="Y9" s="595"/>
      <c r="Z9" s="596">
        <v>0.1</v>
      </c>
      <c r="AA9" s="596"/>
      <c r="AB9" s="596"/>
      <c r="AC9" s="596"/>
      <c r="AD9" s="597">
        <v>19661</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1550698</v>
      </c>
      <c r="BH9" s="594"/>
      <c r="BI9" s="594"/>
      <c r="BJ9" s="594"/>
      <c r="BK9" s="594"/>
      <c r="BL9" s="594"/>
      <c r="BM9" s="594"/>
      <c r="BN9" s="595"/>
      <c r="BO9" s="596">
        <v>34</v>
      </c>
      <c r="BP9" s="596"/>
      <c r="BQ9" s="596"/>
      <c r="BR9" s="596"/>
      <c r="BS9" s="602" t="s">
        <v>108</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955577</v>
      </c>
      <c r="CS9" s="594"/>
      <c r="CT9" s="594"/>
      <c r="CU9" s="594"/>
      <c r="CV9" s="594"/>
      <c r="CW9" s="594"/>
      <c r="CX9" s="594"/>
      <c r="CY9" s="595"/>
      <c r="CZ9" s="596">
        <v>8</v>
      </c>
      <c r="DA9" s="596"/>
      <c r="DB9" s="596"/>
      <c r="DC9" s="596"/>
      <c r="DD9" s="602">
        <v>3968</v>
      </c>
      <c r="DE9" s="594"/>
      <c r="DF9" s="594"/>
      <c r="DG9" s="594"/>
      <c r="DH9" s="594"/>
      <c r="DI9" s="594"/>
      <c r="DJ9" s="594"/>
      <c r="DK9" s="594"/>
      <c r="DL9" s="594"/>
      <c r="DM9" s="594"/>
      <c r="DN9" s="594"/>
      <c r="DO9" s="594"/>
      <c r="DP9" s="595"/>
      <c r="DQ9" s="602">
        <v>889321</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649087</v>
      </c>
      <c r="S10" s="594"/>
      <c r="T10" s="594"/>
      <c r="U10" s="594"/>
      <c r="V10" s="594"/>
      <c r="W10" s="594"/>
      <c r="X10" s="594"/>
      <c r="Y10" s="595"/>
      <c r="Z10" s="596">
        <v>4.9000000000000004</v>
      </c>
      <c r="AA10" s="596"/>
      <c r="AB10" s="596"/>
      <c r="AC10" s="596"/>
      <c r="AD10" s="597">
        <v>649087</v>
      </c>
      <c r="AE10" s="597"/>
      <c r="AF10" s="597"/>
      <c r="AG10" s="597"/>
      <c r="AH10" s="597"/>
      <c r="AI10" s="597"/>
      <c r="AJ10" s="597"/>
      <c r="AK10" s="597"/>
      <c r="AL10" s="598">
        <v>8.1</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113570</v>
      </c>
      <c r="BH10" s="594"/>
      <c r="BI10" s="594"/>
      <c r="BJ10" s="594"/>
      <c r="BK10" s="594"/>
      <c r="BL10" s="594"/>
      <c r="BM10" s="594"/>
      <c r="BN10" s="595"/>
      <c r="BO10" s="596">
        <v>2.5</v>
      </c>
      <c r="BP10" s="596"/>
      <c r="BQ10" s="596"/>
      <c r="BR10" s="596"/>
      <c r="BS10" s="602" t="s">
        <v>108</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3083</v>
      </c>
      <c r="CS10" s="594"/>
      <c r="CT10" s="594"/>
      <c r="CU10" s="594"/>
      <c r="CV10" s="594"/>
      <c r="CW10" s="594"/>
      <c r="CX10" s="594"/>
      <c r="CY10" s="595"/>
      <c r="CZ10" s="596">
        <v>0</v>
      </c>
      <c r="DA10" s="596"/>
      <c r="DB10" s="596"/>
      <c r="DC10" s="596"/>
      <c r="DD10" s="602" t="s">
        <v>108</v>
      </c>
      <c r="DE10" s="594"/>
      <c r="DF10" s="594"/>
      <c r="DG10" s="594"/>
      <c r="DH10" s="594"/>
      <c r="DI10" s="594"/>
      <c r="DJ10" s="594"/>
      <c r="DK10" s="594"/>
      <c r="DL10" s="594"/>
      <c r="DM10" s="594"/>
      <c r="DN10" s="594"/>
      <c r="DO10" s="594"/>
      <c r="DP10" s="595"/>
      <c r="DQ10" s="602">
        <v>3083</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294838</v>
      </c>
      <c r="BH11" s="594"/>
      <c r="BI11" s="594"/>
      <c r="BJ11" s="594"/>
      <c r="BK11" s="594"/>
      <c r="BL11" s="594"/>
      <c r="BM11" s="594"/>
      <c r="BN11" s="595"/>
      <c r="BO11" s="596">
        <v>6.5</v>
      </c>
      <c r="BP11" s="596"/>
      <c r="BQ11" s="596"/>
      <c r="BR11" s="596"/>
      <c r="BS11" s="602" t="s">
        <v>108</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930500</v>
      </c>
      <c r="CS11" s="594"/>
      <c r="CT11" s="594"/>
      <c r="CU11" s="594"/>
      <c r="CV11" s="594"/>
      <c r="CW11" s="594"/>
      <c r="CX11" s="594"/>
      <c r="CY11" s="595"/>
      <c r="CZ11" s="596">
        <v>7.8</v>
      </c>
      <c r="DA11" s="596"/>
      <c r="DB11" s="596"/>
      <c r="DC11" s="596"/>
      <c r="DD11" s="602">
        <v>89607</v>
      </c>
      <c r="DE11" s="594"/>
      <c r="DF11" s="594"/>
      <c r="DG11" s="594"/>
      <c r="DH11" s="594"/>
      <c r="DI11" s="594"/>
      <c r="DJ11" s="594"/>
      <c r="DK11" s="594"/>
      <c r="DL11" s="594"/>
      <c r="DM11" s="594"/>
      <c r="DN11" s="594"/>
      <c r="DO11" s="594"/>
      <c r="DP11" s="595"/>
      <c r="DQ11" s="602">
        <v>429545</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2231865</v>
      </c>
      <c r="BH12" s="594"/>
      <c r="BI12" s="594"/>
      <c r="BJ12" s="594"/>
      <c r="BK12" s="594"/>
      <c r="BL12" s="594"/>
      <c r="BM12" s="594"/>
      <c r="BN12" s="595"/>
      <c r="BO12" s="596">
        <v>48.9</v>
      </c>
      <c r="BP12" s="596"/>
      <c r="BQ12" s="596"/>
      <c r="BR12" s="596"/>
      <c r="BS12" s="602" t="s">
        <v>108</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172405</v>
      </c>
      <c r="CS12" s="594"/>
      <c r="CT12" s="594"/>
      <c r="CU12" s="594"/>
      <c r="CV12" s="594"/>
      <c r="CW12" s="594"/>
      <c r="CX12" s="594"/>
      <c r="CY12" s="595"/>
      <c r="CZ12" s="596">
        <v>1.4</v>
      </c>
      <c r="DA12" s="596"/>
      <c r="DB12" s="596"/>
      <c r="DC12" s="596"/>
      <c r="DD12" s="602">
        <v>33869</v>
      </c>
      <c r="DE12" s="594"/>
      <c r="DF12" s="594"/>
      <c r="DG12" s="594"/>
      <c r="DH12" s="594"/>
      <c r="DI12" s="594"/>
      <c r="DJ12" s="594"/>
      <c r="DK12" s="594"/>
      <c r="DL12" s="594"/>
      <c r="DM12" s="594"/>
      <c r="DN12" s="594"/>
      <c r="DO12" s="594"/>
      <c r="DP12" s="595"/>
      <c r="DQ12" s="602">
        <v>139987</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26116</v>
      </c>
      <c r="S13" s="594"/>
      <c r="T13" s="594"/>
      <c r="U13" s="594"/>
      <c r="V13" s="594"/>
      <c r="W13" s="594"/>
      <c r="X13" s="594"/>
      <c r="Y13" s="595"/>
      <c r="Z13" s="596">
        <v>0.2</v>
      </c>
      <c r="AA13" s="596"/>
      <c r="AB13" s="596"/>
      <c r="AC13" s="596"/>
      <c r="AD13" s="597">
        <v>26116</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2229121</v>
      </c>
      <c r="BH13" s="594"/>
      <c r="BI13" s="594"/>
      <c r="BJ13" s="594"/>
      <c r="BK13" s="594"/>
      <c r="BL13" s="594"/>
      <c r="BM13" s="594"/>
      <c r="BN13" s="595"/>
      <c r="BO13" s="596">
        <v>48.8</v>
      </c>
      <c r="BP13" s="596"/>
      <c r="BQ13" s="596"/>
      <c r="BR13" s="596"/>
      <c r="BS13" s="602" t="s">
        <v>108</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1150600</v>
      </c>
      <c r="CS13" s="594"/>
      <c r="CT13" s="594"/>
      <c r="CU13" s="594"/>
      <c r="CV13" s="594"/>
      <c r="CW13" s="594"/>
      <c r="CX13" s="594"/>
      <c r="CY13" s="595"/>
      <c r="CZ13" s="596">
        <v>9.6</v>
      </c>
      <c r="DA13" s="596"/>
      <c r="DB13" s="596"/>
      <c r="DC13" s="596"/>
      <c r="DD13" s="602">
        <v>234023</v>
      </c>
      <c r="DE13" s="594"/>
      <c r="DF13" s="594"/>
      <c r="DG13" s="594"/>
      <c r="DH13" s="594"/>
      <c r="DI13" s="594"/>
      <c r="DJ13" s="594"/>
      <c r="DK13" s="594"/>
      <c r="DL13" s="594"/>
      <c r="DM13" s="594"/>
      <c r="DN13" s="594"/>
      <c r="DO13" s="594"/>
      <c r="DP13" s="595"/>
      <c r="DQ13" s="602">
        <v>954728</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83077</v>
      </c>
      <c r="BH14" s="594"/>
      <c r="BI14" s="594"/>
      <c r="BJ14" s="594"/>
      <c r="BK14" s="594"/>
      <c r="BL14" s="594"/>
      <c r="BM14" s="594"/>
      <c r="BN14" s="595"/>
      <c r="BO14" s="596">
        <v>1.8</v>
      </c>
      <c r="BP14" s="596"/>
      <c r="BQ14" s="596"/>
      <c r="BR14" s="596"/>
      <c r="BS14" s="602" t="s">
        <v>108</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521808</v>
      </c>
      <c r="CS14" s="594"/>
      <c r="CT14" s="594"/>
      <c r="CU14" s="594"/>
      <c r="CV14" s="594"/>
      <c r="CW14" s="594"/>
      <c r="CX14" s="594"/>
      <c r="CY14" s="595"/>
      <c r="CZ14" s="596">
        <v>4.4000000000000004</v>
      </c>
      <c r="DA14" s="596"/>
      <c r="DB14" s="596"/>
      <c r="DC14" s="596"/>
      <c r="DD14" s="602">
        <v>18064</v>
      </c>
      <c r="DE14" s="594"/>
      <c r="DF14" s="594"/>
      <c r="DG14" s="594"/>
      <c r="DH14" s="594"/>
      <c r="DI14" s="594"/>
      <c r="DJ14" s="594"/>
      <c r="DK14" s="594"/>
      <c r="DL14" s="594"/>
      <c r="DM14" s="594"/>
      <c r="DN14" s="594"/>
      <c r="DO14" s="594"/>
      <c r="DP14" s="595"/>
      <c r="DQ14" s="602">
        <v>506749</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17151</v>
      </c>
      <c r="S15" s="594"/>
      <c r="T15" s="594"/>
      <c r="U15" s="594"/>
      <c r="V15" s="594"/>
      <c r="W15" s="594"/>
      <c r="X15" s="594"/>
      <c r="Y15" s="595"/>
      <c r="Z15" s="596">
        <v>0.1</v>
      </c>
      <c r="AA15" s="596"/>
      <c r="AB15" s="596"/>
      <c r="AC15" s="596"/>
      <c r="AD15" s="597">
        <v>17151</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238771</v>
      </c>
      <c r="BH15" s="594"/>
      <c r="BI15" s="594"/>
      <c r="BJ15" s="594"/>
      <c r="BK15" s="594"/>
      <c r="BL15" s="594"/>
      <c r="BM15" s="594"/>
      <c r="BN15" s="595"/>
      <c r="BO15" s="596">
        <v>5.2</v>
      </c>
      <c r="BP15" s="596"/>
      <c r="BQ15" s="596"/>
      <c r="BR15" s="596"/>
      <c r="BS15" s="602" t="s">
        <v>108</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1151783</v>
      </c>
      <c r="CS15" s="594"/>
      <c r="CT15" s="594"/>
      <c r="CU15" s="594"/>
      <c r="CV15" s="594"/>
      <c r="CW15" s="594"/>
      <c r="CX15" s="594"/>
      <c r="CY15" s="595"/>
      <c r="CZ15" s="596">
        <v>9.6</v>
      </c>
      <c r="DA15" s="596"/>
      <c r="DB15" s="596"/>
      <c r="DC15" s="596"/>
      <c r="DD15" s="602">
        <v>99166</v>
      </c>
      <c r="DE15" s="594"/>
      <c r="DF15" s="594"/>
      <c r="DG15" s="594"/>
      <c r="DH15" s="594"/>
      <c r="DI15" s="594"/>
      <c r="DJ15" s="594"/>
      <c r="DK15" s="594"/>
      <c r="DL15" s="594"/>
      <c r="DM15" s="594"/>
      <c r="DN15" s="594"/>
      <c r="DO15" s="594"/>
      <c r="DP15" s="595"/>
      <c r="DQ15" s="602">
        <v>794355</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2976157</v>
      </c>
      <c r="S16" s="594"/>
      <c r="T16" s="594"/>
      <c r="U16" s="594"/>
      <c r="V16" s="594"/>
      <c r="W16" s="594"/>
      <c r="X16" s="594"/>
      <c r="Y16" s="595"/>
      <c r="Z16" s="596">
        <v>22.4</v>
      </c>
      <c r="AA16" s="596"/>
      <c r="AB16" s="596"/>
      <c r="AC16" s="596"/>
      <c r="AD16" s="597">
        <v>2557060</v>
      </c>
      <c r="AE16" s="597"/>
      <c r="AF16" s="597"/>
      <c r="AG16" s="597"/>
      <c r="AH16" s="597"/>
      <c r="AI16" s="597"/>
      <c r="AJ16" s="597"/>
      <c r="AK16" s="597"/>
      <c r="AL16" s="598">
        <v>32</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2557060</v>
      </c>
      <c r="S17" s="594"/>
      <c r="T17" s="594"/>
      <c r="U17" s="594"/>
      <c r="V17" s="594"/>
      <c r="W17" s="594"/>
      <c r="X17" s="594"/>
      <c r="Y17" s="595"/>
      <c r="Z17" s="596">
        <v>19.2</v>
      </c>
      <c r="AA17" s="596"/>
      <c r="AB17" s="596"/>
      <c r="AC17" s="596"/>
      <c r="AD17" s="597">
        <v>2557060</v>
      </c>
      <c r="AE17" s="597"/>
      <c r="AF17" s="597"/>
      <c r="AG17" s="597"/>
      <c r="AH17" s="597"/>
      <c r="AI17" s="597"/>
      <c r="AJ17" s="597"/>
      <c r="AK17" s="597"/>
      <c r="AL17" s="598">
        <v>32</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1323487</v>
      </c>
      <c r="CS17" s="594"/>
      <c r="CT17" s="594"/>
      <c r="CU17" s="594"/>
      <c r="CV17" s="594"/>
      <c r="CW17" s="594"/>
      <c r="CX17" s="594"/>
      <c r="CY17" s="595"/>
      <c r="CZ17" s="596">
        <v>11.1</v>
      </c>
      <c r="DA17" s="596"/>
      <c r="DB17" s="596"/>
      <c r="DC17" s="596"/>
      <c r="DD17" s="602" t="s">
        <v>108</v>
      </c>
      <c r="DE17" s="594"/>
      <c r="DF17" s="594"/>
      <c r="DG17" s="594"/>
      <c r="DH17" s="594"/>
      <c r="DI17" s="594"/>
      <c r="DJ17" s="594"/>
      <c r="DK17" s="594"/>
      <c r="DL17" s="594"/>
      <c r="DM17" s="594"/>
      <c r="DN17" s="594"/>
      <c r="DO17" s="594"/>
      <c r="DP17" s="595"/>
      <c r="DQ17" s="602">
        <v>1298580</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419091</v>
      </c>
      <c r="S18" s="594"/>
      <c r="T18" s="594"/>
      <c r="U18" s="594"/>
      <c r="V18" s="594"/>
      <c r="W18" s="594"/>
      <c r="X18" s="594"/>
      <c r="Y18" s="595"/>
      <c r="Z18" s="596">
        <v>3.1</v>
      </c>
      <c r="AA18" s="596"/>
      <c r="AB18" s="596"/>
      <c r="AC18" s="596"/>
      <c r="AD18" s="597" t="s">
        <v>108</v>
      </c>
      <c r="AE18" s="597"/>
      <c r="AF18" s="597"/>
      <c r="AG18" s="597"/>
      <c r="AH18" s="597"/>
      <c r="AI18" s="597"/>
      <c r="AJ18" s="597"/>
      <c r="AK18" s="597"/>
      <c r="AL18" s="598" t="s">
        <v>108</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6</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88</v>
      </c>
      <c r="BH19" s="594"/>
      <c r="BI19" s="594"/>
      <c r="BJ19" s="594"/>
      <c r="BK19" s="594"/>
      <c r="BL19" s="594"/>
      <c r="BM19" s="594"/>
      <c r="BN19" s="595"/>
      <c r="BO19" s="596">
        <v>0</v>
      </c>
      <c r="BP19" s="596"/>
      <c r="BQ19" s="596"/>
      <c r="BR19" s="596"/>
      <c r="BS19" s="602" t="s">
        <v>108</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8401879</v>
      </c>
      <c r="S20" s="594"/>
      <c r="T20" s="594"/>
      <c r="U20" s="594"/>
      <c r="V20" s="594"/>
      <c r="W20" s="594"/>
      <c r="X20" s="594"/>
      <c r="Y20" s="595"/>
      <c r="Z20" s="596">
        <v>63.1</v>
      </c>
      <c r="AA20" s="596"/>
      <c r="AB20" s="596"/>
      <c r="AC20" s="596"/>
      <c r="AD20" s="597">
        <v>7982782</v>
      </c>
      <c r="AE20" s="597"/>
      <c r="AF20" s="597"/>
      <c r="AG20" s="597"/>
      <c r="AH20" s="597"/>
      <c r="AI20" s="597"/>
      <c r="AJ20" s="597"/>
      <c r="AK20" s="597"/>
      <c r="AL20" s="598">
        <v>99.8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88</v>
      </c>
      <c r="BH20" s="594"/>
      <c r="BI20" s="594"/>
      <c r="BJ20" s="594"/>
      <c r="BK20" s="594"/>
      <c r="BL20" s="594"/>
      <c r="BM20" s="594"/>
      <c r="BN20" s="595"/>
      <c r="BO20" s="596">
        <v>0</v>
      </c>
      <c r="BP20" s="596"/>
      <c r="BQ20" s="596"/>
      <c r="BR20" s="596"/>
      <c r="BS20" s="602" t="s">
        <v>108</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11950984</v>
      </c>
      <c r="CS20" s="594"/>
      <c r="CT20" s="594"/>
      <c r="CU20" s="594"/>
      <c r="CV20" s="594"/>
      <c r="CW20" s="594"/>
      <c r="CX20" s="594"/>
      <c r="CY20" s="595"/>
      <c r="CZ20" s="596">
        <v>100</v>
      </c>
      <c r="DA20" s="596"/>
      <c r="DB20" s="596"/>
      <c r="DC20" s="596"/>
      <c r="DD20" s="602">
        <v>531659</v>
      </c>
      <c r="DE20" s="594"/>
      <c r="DF20" s="594"/>
      <c r="DG20" s="594"/>
      <c r="DH20" s="594"/>
      <c r="DI20" s="594"/>
      <c r="DJ20" s="594"/>
      <c r="DK20" s="594"/>
      <c r="DL20" s="594"/>
      <c r="DM20" s="594"/>
      <c r="DN20" s="594"/>
      <c r="DO20" s="594"/>
      <c r="DP20" s="595"/>
      <c r="DQ20" s="602">
        <v>8683982</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5179</v>
      </c>
      <c r="S21" s="594"/>
      <c r="T21" s="594"/>
      <c r="U21" s="594"/>
      <c r="V21" s="594"/>
      <c r="W21" s="594"/>
      <c r="X21" s="594"/>
      <c r="Y21" s="595"/>
      <c r="Z21" s="596">
        <v>0</v>
      </c>
      <c r="AA21" s="596"/>
      <c r="AB21" s="596"/>
      <c r="AC21" s="596"/>
      <c r="AD21" s="597">
        <v>5179</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88</v>
      </c>
      <c r="BH21" s="594"/>
      <c r="BI21" s="594"/>
      <c r="BJ21" s="594"/>
      <c r="BK21" s="594"/>
      <c r="BL21" s="594"/>
      <c r="BM21" s="594"/>
      <c r="BN21" s="595"/>
      <c r="BO21" s="596">
        <v>0</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115137</v>
      </c>
      <c r="S22" s="594"/>
      <c r="T22" s="594"/>
      <c r="U22" s="594"/>
      <c r="V22" s="594"/>
      <c r="W22" s="594"/>
      <c r="X22" s="594"/>
      <c r="Y22" s="595"/>
      <c r="Z22" s="596">
        <v>0.9</v>
      </c>
      <c r="AA22" s="596"/>
      <c r="AB22" s="596"/>
      <c r="AC22" s="596"/>
      <c r="AD22" s="597" t="s">
        <v>108</v>
      </c>
      <c r="AE22" s="597"/>
      <c r="AF22" s="597"/>
      <c r="AG22" s="597"/>
      <c r="AH22" s="597"/>
      <c r="AI22" s="597"/>
      <c r="AJ22" s="597"/>
      <c r="AK22" s="597"/>
      <c r="AL22" s="598" t="s">
        <v>108</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183459</v>
      </c>
      <c r="S23" s="594"/>
      <c r="T23" s="594"/>
      <c r="U23" s="594"/>
      <c r="V23" s="594"/>
      <c r="W23" s="594"/>
      <c r="X23" s="594"/>
      <c r="Y23" s="595"/>
      <c r="Z23" s="596">
        <v>1.4</v>
      </c>
      <c r="AA23" s="596"/>
      <c r="AB23" s="596"/>
      <c r="AC23" s="596"/>
      <c r="AD23" s="597">
        <v>4867</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20062</v>
      </c>
      <c r="S24" s="594"/>
      <c r="T24" s="594"/>
      <c r="U24" s="594"/>
      <c r="V24" s="594"/>
      <c r="W24" s="594"/>
      <c r="X24" s="594"/>
      <c r="Y24" s="595"/>
      <c r="Z24" s="596">
        <v>0.2</v>
      </c>
      <c r="AA24" s="596"/>
      <c r="AB24" s="596"/>
      <c r="AC24" s="596"/>
      <c r="AD24" s="597" t="s">
        <v>108</v>
      </c>
      <c r="AE24" s="597"/>
      <c r="AF24" s="597"/>
      <c r="AG24" s="597"/>
      <c r="AH24" s="597"/>
      <c r="AI24" s="597"/>
      <c r="AJ24" s="597"/>
      <c r="AK24" s="597"/>
      <c r="AL24" s="598" t="s">
        <v>108</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5214827</v>
      </c>
      <c r="CS24" s="583"/>
      <c r="CT24" s="583"/>
      <c r="CU24" s="583"/>
      <c r="CV24" s="583"/>
      <c r="CW24" s="583"/>
      <c r="CX24" s="583"/>
      <c r="CY24" s="584"/>
      <c r="CZ24" s="622">
        <v>43.6</v>
      </c>
      <c r="DA24" s="623"/>
      <c r="DB24" s="623"/>
      <c r="DC24" s="624"/>
      <c r="DD24" s="621">
        <v>3548804</v>
      </c>
      <c r="DE24" s="583"/>
      <c r="DF24" s="583"/>
      <c r="DG24" s="583"/>
      <c r="DH24" s="583"/>
      <c r="DI24" s="583"/>
      <c r="DJ24" s="583"/>
      <c r="DK24" s="584"/>
      <c r="DL24" s="621">
        <v>3548587</v>
      </c>
      <c r="DM24" s="583"/>
      <c r="DN24" s="583"/>
      <c r="DO24" s="583"/>
      <c r="DP24" s="583"/>
      <c r="DQ24" s="583"/>
      <c r="DR24" s="583"/>
      <c r="DS24" s="583"/>
      <c r="DT24" s="583"/>
      <c r="DU24" s="583"/>
      <c r="DV24" s="584"/>
      <c r="DW24" s="587">
        <v>41.1</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1371693</v>
      </c>
      <c r="S25" s="594"/>
      <c r="T25" s="594"/>
      <c r="U25" s="594"/>
      <c r="V25" s="594"/>
      <c r="W25" s="594"/>
      <c r="X25" s="594"/>
      <c r="Y25" s="595"/>
      <c r="Z25" s="596">
        <v>10.3</v>
      </c>
      <c r="AA25" s="596"/>
      <c r="AB25" s="596"/>
      <c r="AC25" s="596"/>
      <c r="AD25" s="597" t="s">
        <v>108</v>
      </c>
      <c r="AE25" s="597"/>
      <c r="AF25" s="597"/>
      <c r="AG25" s="597"/>
      <c r="AH25" s="597"/>
      <c r="AI25" s="597"/>
      <c r="AJ25" s="597"/>
      <c r="AK25" s="597"/>
      <c r="AL25" s="598" t="s">
        <v>108</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1806945</v>
      </c>
      <c r="CS25" s="625"/>
      <c r="CT25" s="625"/>
      <c r="CU25" s="625"/>
      <c r="CV25" s="625"/>
      <c r="CW25" s="625"/>
      <c r="CX25" s="625"/>
      <c r="CY25" s="626"/>
      <c r="CZ25" s="627">
        <v>15.1</v>
      </c>
      <c r="DA25" s="628"/>
      <c r="DB25" s="628"/>
      <c r="DC25" s="629"/>
      <c r="DD25" s="602">
        <v>1679567</v>
      </c>
      <c r="DE25" s="625"/>
      <c r="DF25" s="625"/>
      <c r="DG25" s="625"/>
      <c r="DH25" s="625"/>
      <c r="DI25" s="625"/>
      <c r="DJ25" s="625"/>
      <c r="DK25" s="626"/>
      <c r="DL25" s="602">
        <v>1679567</v>
      </c>
      <c r="DM25" s="625"/>
      <c r="DN25" s="625"/>
      <c r="DO25" s="625"/>
      <c r="DP25" s="625"/>
      <c r="DQ25" s="625"/>
      <c r="DR25" s="625"/>
      <c r="DS25" s="625"/>
      <c r="DT25" s="625"/>
      <c r="DU25" s="625"/>
      <c r="DV25" s="626"/>
      <c r="DW25" s="598">
        <v>19.5</v>
      </c>
      <c r="DX25" s="619"/>
      <c r="DY25" s="619"/>
      <c r="DZ25" s="619"/>
      <c r="EA25" s="619"/>
      <c r="EB25" s="619"/>
      <c r="EC25" s="620"/>
    </row>
    <row r="26" spans="2:133" ht="11.25" customHeight="1">
      <c r="B26" s="630" t="s">
        <v>275</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1187276</v>
      </c>
      <c r="CS26" s="594"/>
      <c r="CT26" s="594"/>
      <c r="CU26" s="594"/>
      <c r="CV26" s="594"/>
      <c r="CW26" s="594"/>
      <c r="CX26" s="594"/>
      <c r="CY26" s="595"/>
      <c r="CZ26" s="627">
        <v>9.9</v>
      </c>
      <c r="DA26" s="628"/>
      <c r="DB26" s="628"/>
      <c r="DC26" s="629"/>
      <c r="DD26" s="602">
        <v>1082617</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19"/>
      <c r="DY26" s="619"/>
      <c r="DZ26" s="619"/>
      <c r="EA26" s="619"/>
      <c r="EB26" s="619"/>
      <c r="EC26" s="620"/>
    </row>
    <row r="27" spans="2:133" ht="11.25" customHeight="1">
      <c r="B27" s="590" t="s">
        <v>278</v>
      </c>
      <c r="C27" s="591"/>
      <c r="D27" s="591"/>
      <c r="E27" s="591"/>
      <c r="F27" s="591"/>
      <c r="G27" s="591"/>
      <c r="H27" s="591"/>
      <c r="I27" s="591"/>
      <c r="J27" s="591"/>
      <c r="K27" s="591"/>
      <c r="L27" s="591"/>
      <c r="M27" s="591"/>
      <c r="N27" s="591"/>
      <c r="O27" s="591"/>
      <c r="P27" s="591"/>
      <c r="Q27" s="592"/>
      <c r="R27" s="593">
        <v>996768</v>
      </c>
      <c r="S27" s="594"/>
      <c r="T27" s="594"/>
      <c r="U27" s="594"/>
      <c r="V27" s="594"/>
      <c r="W27" s="594"/>
      <c r="X27" s="594"/>
      <c r="Y27" s="595"/>
      <c r="Z27" s="596">
        <v>7.5</v>
      </c>
      <c r="AA27" s="596"/>
      <c r="AB27" s="596"/>
      <c r="AC27" s="596"/>
      <c r="AD27" s="597" t="s">
        <v>108</v>
      </c>
      <c r="AE27" s="597"/>
      <c r="AF27" s="597"/>
      <c r="AG27" s="597"/>
      <c r="AH27" s="597"/>
      <c r="AI27" s="597"/>
      <c r="AJ27" s="597"/>
      <c r="AK27" s="597"/>
      <c r="AL27" s="598" t="s">
        <v>108</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4566899</v>
      </c>
      <c r="BH27" s="594"/>
      <c r="BI27" s="594"/>
      <c r="BJ27" s="594"/>
      <c r="BK27" s="594"/>
      <c r="BL27" s="594"/>
      <c r="BM27" s="594"/>
      <c r="BN27" s="595"/>
      <c r="BO27" s="596">
        <v>100</v>
      </c>
      <c r="BP27" s="596"/>
      <c r="BQ27" s="596"/>
      <c r="BR27" s="596"/>
      <c r="BS27" s="602" t="s">
        <v>108</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2084395</v>
      </c>
      <c r="CS27" s="625"/>
      <c r="CT27" s="625"/>
      <c r="CU27" s="625"/>
      <c r="CV27" s="625"/>
      <c r="CW27" s="625"/>
      <c r="CX27" s="625"/>
      <c r="CY27" s="626"/>
      <c r="CZ27" s="627">
        <v>17.399999999999999</v>
      </c>
      <c r="DA27" s="628"/>
      <c r="DB27" s="628"/>
      <c r="DC27" s="629"/>
      <c r="DD27" s="602">
        <v>570657</v>
      </c>
      <c r="DE27" s="625"/>
      <c r="DF27" s="625"/>
      <c r="DG27" s="625"/>
      <c r="DH27" s="625"/>
      <c r="DI27" s="625"/>
      <c r="DJ27" s="625"/>
      <c r="DK27" s="626"/>
      <c r="DL27" s="602">
        <v>570440</v>
      </c>
      <c r="DM27" s="625"/>
      <c r="DN27" s="625"/>
      <c r="DO27" s="625"/>
      <c r="DP27" s="625"/>
      <c r="DQ27" s="625"/>
      <c r="DR27" s="625"/>
      <c r="DS27" s="625"/>
      <c r="DT27" s="625"/>
      <c r="DU27" s="625"/>
      <c r="DV27" s="626"/>
      <c r="DW27" s="598">
        <v>6.6</v>
      </c>
      <c r="DX27" s="619"/>
      <c r="DY27" s="619"/>
      <c r="DZ27" s="619"/>
      <c r="EA27" s="619"/>
      <c r="EB27" s="619"/>
      <c r="EC27" s="620"/>
    </row>
    <row r="28" spans="2:133" ht="11.25" customHeight="1">
      <c r="B28" s="590" t="s">
        <v>281</v>
      </c>
      <c r="C28" s="591"/>
      <c r="D28" s="591"/>
      <c r="E28" s="591"/>
      <c r="F28" s="591"/>
      <c r="G28" s="591"/>
      <c r="H28" s="591"/>
      <c r="I28" s="591"/>
      <c r="J28" s="591"/>
      <c r="K28" s="591"/>
      <c r="L28" s="591"/>
      <c r="M28" s="591"/>
      <c r="N28" s="591"/>
      <c r="O28" s="591"/>
      <c r="P28" s="591"/>
      <c r="Q28" s="592"/>
      <c r="R28" s="593">
        <v>64084</v>
      </c>
      <c r="S28" s="594"/>
      <c r="T28" s="594"/>
      <c r="U28" s="594"/>
      <c r="V28" s="594"/>
      <c r="W28" s="594"/>
      <c r="X28" s="594"/>
      <c r="Y28" s="595"/>
      <c r="Z28" s="596">
        <v>0.5</v>
      </c>
      <c r="AA28" s="596"/>
      <c r="AB28" s="596"/>
      <c r="AC28" s="596"/>
      <c r="AD28" s="597" t="s">
        <v>108</v>
      </c>
      <c r="AE28" s="597"/>
      <c r="AF28" s="597"/>
      <c r="AG28" s="597"/>
      <c r="AH28" s="597"/>
      <c r="AI28" s="597"/>
      <c r="AJ28" s="597"/>
      <c r="AK28" s="597"/>
      <c r="AL28" s="598" t="s">
        <v>108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1323487</v>
      </c>
      <c r="CS28" s="594"/>
      <c r="CT28" s="594"/>
      <c r="CU28" s="594"/>
      <c r="CV28" s="594"/>
      <c r="CW28" s="594"/>
      <c r="CX28" s="594"/>
      <c r="CY28" s="595"/>
      <c r="CZ28" s="627">
        <v>11.1</v>
      </c>
      <c r="DA28" s="628"/>
      <c r="DB28" s="628"/>
      <c r="DC28" s="629"/>
      <c r="DD28" s="602">
        <v>1298580</v>
      </c>
      <c r="DE28" s="594"/>
      <c r="DF28" s="594"/>
      <c r="DG28" s="594"/>
      <c r="DH28" s="594"/>
      <c r="DI28" s="594"/>
      <c r="DJ28" s="594"/>
      <c r="DK28" s="595"/>
      <c r="DL28" s="602">
        <v>1298580</v>
      </c>
      <c r="DM28" s="594"/>
      <c r="DN28" s="594"/>
      <c r="DO28" s="594"/>
      <c r="DP28" s="594"/>
      <c r="DQ28" s="594"/>
      <c r="DR28" s="594"/>
      <c r="DS28" s="594"/>
      <c r="DT28" s="594"/>
      <c r="DU28" s="594"/>
      <c r="DV28" s="595"/>
      <c r="DW28" s="598">
        <v>15.1</v>
      </c>
      <c r="DX28" s="619"/>
      <c r="DY28" s="619"/>
      <c r="DZ28" s="619"/>
      <c r="EA28" s="619"/>
      <c r="EB28" s="619"/>
      <c r="EC28" s="620"/>
    </row>
    <row r="29" spans="2:133" ht="11.25" customHeight="1">
      <c r="B29" s="590" t="s">
        <v>283</v>
      </c>
      <c r="C29" s="591"/>
      <c r="D29" s="591"/>
      <c r="E29" s="591"/>
      <c r="F29" s="591"/>
      <c r="G29" s="591"/>
      <c r="H29" s="591"/>
      <c r="I29" s="591"/>
      <c r="J29" s="591"/>
      <c r="K29" s="591"/>
      <c r="L29" s="591"/>
      <c r="M29" s="591"/>
      <c r="N29" s="591"/>
      <c r="O29" s="591"/>
      <c r="P29" s="591"/>
      <c r="Q29" s="592"/>
      <c r="R29" s="593">
        <v>9230</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1323487</v>
      </c>
      <c r="CS29" s="625"/>
      <c r="CT29" s="625"/>
      <c r="CU29" s="625"/>
      <c r="CV29" s="625"/>
      <c r="CW29" s="625"/>
      <c r="CX29" s="625"/>
      <c r="CY29" s="626"/>
      <c r="CZ29" s="627">
        <v>11.1</v>
      </c>
      <c r="DA29" s="628"/>
      <c r="DB29" s="628"/>
      <c r="DC29" s="629"/>
      <c r="DD29" s="602">
        <v>1298580</v>
      </c>
      <c r="DE29" s="625"/>
      <c r="DF29" s="625"/>
      <c r="DG29" s="625"/>
      <c r="DH29" s="625"/>
      <c r="DI29" s="625"/>
      <c r="DJ29" s="625"/>
      <c r="DK29" s="626"/>
      <c r="DL29" s="602">
        <v>1298580</v>
      </c>
      <c r="DM29" s="625"/>
      <c r="DN29" s="625"/>
      <c r="DO29" s="625"/>
      <c r="DP29" s="625"/>
      <c r="DQ29" s="625"/>
      <c r="DR29" s="625"/>
      <c r="DS29" s="625"/>
      <c r="DT29" s="625"/>
      <c r="DU29" s="625"/>
      <c r="DV29" s="626"/>
      <c r="DW29" s="598">
        <v>15.1</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6595</v>
      </c>
      <c r="S30" s="594"/>
      <c r="T30" s="594"/>
      <c r="U30" s="594"/>
      <c r="V30" s="594"/>
      <c r="W30" s="594"/>
      <c r="X30" s="594"/>
      <c r="Y30" s="595"/>
      <c r="Z30" s="596">
        <v>0</v>
      </c>
      <c r="AA30" s="596"/>
      <c r="AB30" s="596"/>
      <c r="AC30" s="596"/>
      <c r="AD30" s="597" t="s">
        <v>108</v>
      </c>
      <c r="AE30" s="597"/>
      <c r="AF30" s="597"/>
      <c r="AG30" s="597"/>
      <c r="AH30" s="597"/>
      <c r="AI30" s="597"/>
      <c r="AJ30" s="597"/>
      <c r="AK30" s="597"/>
      <c r="AL30" s="598" t="s">
        <v>108</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98.8</v>
      </c>
      <c r="BH30" s="652"/>
      <c r="BI30" s="652"/>
      <c r="BJ30" s="652"/>
      <c r="BK30" s="652"/>
      <c r="BL30" s="652"/>
      <c r="BM30" s="588">
        <v>92.8</v>
      </c>
      <c r="BN30" s="652"/>
      <c r="BO30" s="652"/>
      <c r="BP30" s="652"/>
      <c r="BQ30" s="653"/>
      <c r="BR30" s="651">
        <v>98.6</v>
      </c>
      <c r="BS30" s="652"/>
      <c r="BT30" s="652"/>
      <c r="BU30" s="652"/>
      <c r="BV30" s="652"/>
      <c r="BW30" s="652"/>
      <c r="BX30" s="588">
        <v>91.7</v>
      </c>
      <c r="BY30" s="652"/>
      <c r="BZ30" s="652"/>
      <c r="CA30" s="652"/>
      <c r="CB30" s="653"/>
      <c r="CD30" s="656"/>
      <c r="CE30" s="657"/>
      <c r="CF30" s="607" t="s">
        <v>291</v>
      </c>
      <c r="CG30" s="608"/>
      <c r="CH30" s="608"/>
      <c r="CI30" s="608"/>
      <c r="CJ30" s="608"/>
      <c r="CK30" s="608"/>
      <c r="CL30" s="608"/>
      <c r="CM30" s="608"/>
      <c r="CN30" s="608"/>
      <c r="CO30" s="608"/>
      <c r="CP30" s="608"/>
      <c r="CQ30" s="609"/>
      <c r="CR30" s="593">
        <v>1188664</v>
      </c>
      <c r="CS30" s="594"/>
      <c r="CT30" s="594"/>
      <c r="CU30" s="594"/>
      <c r="CV30" s="594"/>
      <c r="CW30" s="594"/>
      <c r="CX30" s="594"/>
      <c r="CY30" s="595"/>
      <c r="CZ30" s="627">
        <v>9.9</v>
      </c>
      <c r="DA30" s="628"/>
      <c r="DB30" s="628"/>
      <c r="DC30" s="629"/>
      <c r="DD30" s="602">
        <v>1167286</v>
      </c>
      <c r="DE30" s="594"/>
      <c r="DF30" s="594"/>
      <c r="DG30" s="594"/>
      <c r="DH30" s="594"/>
      <c r="DI30" s="594"/>
      <c r="DJ30" s="594"/>
      <c r="DK30" s="595"/>
      <c r="DL30" s="602">
        <v>1167286</v>
      </c>
      <c r="DM30" s="594"/>
      <c r="DN30" s="594"/>
      <c r="DO30" s="594"/>
      <c r="DP30" s="594"/>
      <c r="DQ30" s="594"/>
      <c r="DR30" s="594"/>
      <c r="DS30" s="594"/>
      <c r="DT30" s="594"/>
      <c r="DU30" s="594"/>
      <c r="DV30" s="595"/>
      <c r="DW30" s="598">
        <v>13.5</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1021052</v>
      </c>
      <c r="S31" s="594"/>
      <c r="T31" s="594"/>
      <c r="U31" s="594"/>
      <c r="V31" s="594"/>
      <c r="W31" s="594"/>
      <c r="X31" s="594"/>
      <c r="Y31" s="595"/>
      <c r="Z31" s="596">
        <v>7.7</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v>
      </c>
      <c r="BH31" s="625"/>
      <c r="BI31" s="625"/>
      <c r="BJ31" s="625"/>
      <c r="BK31" s="625"/>
      <c r="BL31" s="625"/>
      <c r="BM31" s="599">
        <v>94.7</v>
      </c>
      <c r="BN31" s="649"/>
      <c r="BO31" s="649"/>
      <c r="BP31" s="649"/>
      <c r="BQ31" s="650"/>
      <c r="BR31" s="648">
        <v>98.9</v>
      </c>
      <c r="BS31" s="625"/>
      <c r="BT31" s="625"/>
      <c r="BU31" s="625"/>
      <c r="BV31" s="625"/>
      <c r="BW31" s="625"/>
      <c r="BX31" s="599">
        <v>93.6</v>
      </c>
      <c r="BY31" s="649"/>
      <c r="BZ31" s="649"/>
      <c r="CA31" s="649"/>
      <c r="CB31" s="650"/>
      <c r="CD31" s="656"/>
      <c r="CE31" s="657"/>
      <c r="CF31" s="607" t="s">
        <v>295</v>
      </c>
      <c r="CG31" s="608"/>
      <c r="CH31" s="608"/>
      <c r="CI31" s="608"/>
      <c r="CJ31" s="608"/>
      <c r="CK31" s="608"/>
      <c r="CL31" s="608"/>
      <c r="CM31" s="608"/>
      <c r="CN31" s="608"/>
      <c r="CO31" s="608"/>
      <c r="CP31" s="608"/>
      <c r="CQ31" s="609"/>
      <c r="CR31" s="593">
        <v>134823</v>
      </c>
      <c r="CS31" s="625"/>
      <c r="CT31" s="625"/>
      <c r="CU31" s="625"/>
      <c r="CV31" s="625"/>
      <c r="CW31" s="625"/>
      <c r="CX31" s="625"/>
      <c r="CY31" s="626"/>
      <c r="CZ31" s="627">
        <v>1.1000000000000001</v>
      </c>
      <c r="DA31" s="628"/>
      <c r="DB31" s="628"/>
      <c r="DC31" s="629"/>
      <c r="DD31" s="602">
        <v>131294</v>
      </c>
      <c r="DE31" s="625"/>
      <c r="DF31" s="625"/>
      <c r="DG31" s="625"/>
      <c r="DH31" s="625"/>
      <c r="DI31" s="625"/>
      <c r="DJ31" s="625"/>
      <c r="DK31" s="626"/>
      <c r="DL31" s="602">
        <v>131294</v>
      </c>
      <c r="DM31" s="625"/>
      <c r="DN31" s="625"/>
      <c r="DO31" s="625"/>
      <c r="DP31" s="625"/>
      <c r="DQ31" s="625"/>
      <c r="DR31" s="625"/>
      <c r="DS31" s="625"/>
      <c r="DT31" s="625"/>
      <c r="DU31" s="625"/>
      <c r="DV31" s="626"/>
      <c r="DW31" s="598">
        <v>1.5</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222310</v>
      </c>
      <c r="S32" s="594"/>
      <c r="T32" s="594"/>
      <c r="U32" s="594"/>
      <c r="V32" s="594"/>
      <c r="W32" s="594"/>
      <c r="X32" s="594"/>
      <c r="Y32" s="595"/>
      <c r="Z32" s="596">
        <v>1.7</v>
      </c>
      <c r="AA32" s="596"/>
      <c r="AB32" s="596"/>
      <c r="AC32" s="596"/>
      <c r="AD32" s="597">
        <v>3550</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98.5</v>
      </c>
      <c r="BH32" s="661"/>
      <c r="BI32" s="661"/>
      <c r="BJ32" s="661"/>
      <c r="BK32" s="661"/>
      <c r="BL32" s="661"/>
      <c r="BM32" s="662">
        <v>90.3</v>
      </c>
      <c r="BN32" s="661"/>
      <c r="BO32" s="661"/>
      <c r="BP32" s="661"/>
      <c r="BQ32" s="663"/>
      <c r="BR32" s="660">
        <v>98.3</v>
      </c>
      <c r="BS32" s="661"/>
      <c r="BT32" s="661"/>
      <c r="BU32" s="661"/>
      <c r="BV32" s="661"/>
      <c r="BW32" s="661"/>
      <c r="BX32" s="662">
        <v>89.3</v>
      </c>
      <c r="BY32" s="661"/>
      <c r="BZ32" s="661"/>
      <c r="CA32" s="661"/>
      <c r="CB32" s="663"/>
      <c r="CD32" s="658"/>
      <c r="CE32" s="659"/>
      <c r="CF32" s="607" t="s">
        <v>298</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895900</v>
      </c>
      <c r="S33" s="594"/>
      <c r="T33" s="594"/>
      <c r="U33" s="594"/>
      <c r="V33" s="594"/>
      <c r="W33" s="594"/>
      <c r="X33" s="594"/>
      <c r="Y33" s="595"/>
      <c r="Z33" s="596">
        <v>6.7</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6204498</v>
      </c>
      <c r="CS33" s="625"/>
      <c r="CT33" s="625"/>
      <c r="CU33" s="625"/>
      <c r="CV33" s="625"/>
      <c r="CW33" s="625"/>
      <c r="CX33" s="625"/>
      <c r="CY33" s="626"/>
      <c r="CZ33" s="627">
        <v>51.9</v>
      </c>
      <c r="DA33" s="628"/>
      <c r="DB33" s="628"/>
      <c r="DC33" s="629"/>
      <c r="DD33" s="602">
        <v>4950093</v>
      </c>
      <c r="DE33" s="625"/>
      <c r="DF33" s="625"/>
      <c r="DG33" s="625"/>
      <c r="DH33" s="625"/>
      <c r="DI33" s="625"/>
      <c r="DJ33" s="625"/>
      <c r="DK33" s="626"/>
      <c r="DL33" s="602">
        <v>3428626</v>
      </c>
      <c r="DM33" s="625"/>
      <c r="DN33" s="625"/>
      <c r="DO33" s="625"/>
      <c r="DP33" s="625"/>
      <c r="DQ33" s="625"/>
      <c r="DR33" s="625"/>
      <c r="DS33" s="625"/>
      <c r="DT33" s="625"/>
      <c r="DU33" s="625"/>
      <c r="DV33" s="626"/>
      <c r="DW33" s="598">
        <v>39.799999999999997</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2346920</v>
      </c>
      <c r="CS34" s="594"/>
      <c r="CT34" s="594"/>
      <c r="CU34" s="594"/>
      <c r="CV34" s="594"/>
      <c r="CW34" s="594"/>
      <c r="CX34" s="594"/>
      <c r="CY34" s="595"/>
      <c r="CZ34" s="627">
        <v>19.600000000000001</v>
      </c>
      <c r="DA34" s="628"/>
      <c r="DB34" s="628"/>
      <c r="DC34" s="629"/>
      <c r="DD34" s="602">
        <v>1895261</v>
      </c>
      <c r="DE34" s="594"/>
      <c r="DF34" s="594"/>
      <c r="DG34" s="594"/>
      <c r="DH34" s="594"/>
      <c r="DI34" s="594"/>
      <c r="DJ34" s="594"/>
      <c r="DK34" s="595"/>
      <c r="DL34" s="602">
        <v>1271585</v>
      </c>
      <c r="DM34" s="594"/>
      <c r="DN34" s="594"/>
      <c r="DO34" s="594"/>
      <c r="DP34" s="594"/>
      <c r="DQ34" s="594"/>
      <c r="DR34" s="594"/>
      <c r="DS34" s="594"/>
      <c r="DT34" s="594"/>
      <c r="DU34" s="594"/>
      <c r="DV34" s="595"/>
      <c r="DW34" s="598">
        <v>14.7</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v>628600</v>
      </c>
      <c r="S35" s="594"/>
      <c r="T35" s="594"/>
      <c r="U35" s="594"/>
      <c r="V35" s="594"/>
      <c r="W35" s="594"/>
      <c r="X35" s="594"/>
      <c r="Y35" s="595"/>
      <c r="Z35" s="596">
        <v>4.7</v>
      </c>
      <c r="AA35" s="596"/>
      <c r="AB35" s="596"/>
      <c r="AC35" s="596"/>
      <c r="AD35" s="597" t="s">
        <v>108</v>
      </c>
      <c r="AE35" s="597"/>
      <c r="AF35" s="597"/>
      <c r="AG35" s="597"/>
      <c r="AH35" s="597"/>
      <c r="AI35" s="597"/>
      <c r="AJ35" s="597"/>
      <c r="AK35" s="597"/>
      <c r="AL35" s="598" t="s">
        <v>108</v>
      </c>
      <c r="AM35" s="599"/>
      <c r="AN35" s="599"/>
      <c r="AO35" s="600"/>
      <c r="AP35" s="186"/>
      <c r="AQ35" s="604" t="s">
        <v>306</v>
      </c>
      <c r="AR35" s="605"/>
      <c r="AS35" s="605"/>
      <c r="AT35" s="605"/>
      <c r="AU35" s="605"/>
      <c r="AV35" s="605"/>
      <c r="AW35" s="605"/>
      <c r="AX35" s="605"/>
      <c r="AY35" s="606"/>
      <c r="AZ35" s="582">
        <v>1867205</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2252</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51050</v>
      </c>
      <c r="CS35" s="625"/>
      <c r="CT35" s="625"/>
      <c r="CU35" s="625"/>
      <c r="CV35" s="625"/>
      <c r="CW35" s="625"/>
      <c r="CX35" s="625"/>
      <c r="CY35" s="626"/>
      <c r="CZ35" s="627">
        <v>0.4</v>
      </c>
      <c r="DA35" s="628"/>
      <c r="DB35" s="628"/>
      <c r="DC35" s="629"/>
      <c r="DD35" s="602">
        <v>29579</v>
      </c>
      <c r="DE35" s="625"/>
      <c r="DF35" s="625"/>
      <c r="DG35" s="625"/>
      <c r="DH35" s="625"/>
      <c r="DI35" s="625"/>
      <c r="DJ35" s="625"/>
      <c r="DK35" s="626"/>
      <c r="DL35" s="602">
        <v>28130</v>
      </c>
      <c r="DM35" s="625"/>
      <c r="DN35" s="625"/>
      <c r="DO35" s="625"/>
      <c r="DP35" s="625"/>
      <c r="DQ35" s="625"/>
      <c r="DR35" s="625"/>
      <c r="DS35" s="625"/>
      <c r="DT35" s="625"/>
      <c r="DU35" s="625"/>
      <c r="DV35" s="626"/>
      <c r="DW35" s="598">
        <v>0.3</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13313348</v>
      </c>
      <c r="S36" s="666"/>
      <c r="T36" s="666"/>
      <c r="U36" s="666"/>
      <c r="V36" s="666"/>
      <c r="W36" s="666"/>
      <c r="X36" s="666"/>
      <c r="Y36" s="667"/>
      <c r="Z36" s="668">
        <v>100</v>
      </c>
      <c r="AA36" s="668"/>
      <c r="AB36" s="668"/>
      <c r="AC36" s="668"/>
      <c r="AD36" s="669">
        <v>7996378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845348</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-166243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1593593</v>
      </c>
      <c r="CS36" s="594"/>
      <c r="CT36" s="594"/>
      <c r="CU36" s="594"/>
      <c r="CV36" s="594"/>
      <c r="CW36" s="594"/>
      <c r="CX36" s="594"/>
      <c r="CY36" s="595"/>
      <c r="CZ36" s="627">
        <v>13.3</v>
      </c>
      <c r="DA36" s="628"/>
      <c r="DB36" s="628"/>
      <c r="DC36" s="629"/>
      <c r="DD36" s="602">
        <v>1101021</v>
      </c>
      <c r="DE36" s="594"/>
      <c r="DF36" s="594"/>
      <c r="DG36" s="594"/>
      <c r="DH36" s="594"/>
      <c r="DI36" s="594"/>
      <c r="DJ36" s="594"/>
      <c r="DK36" s="595"/>
      <c r="DL36" s="602">
        <v>929462</v>
      </c>
      <c r="DM36" s="594"/>
      <c r="DN36" s="594"/>
      <c r="DO36" s="594"/>
      <c r="DP36" s="594"/>
      <c r="DQ36" s="594"/>
      <c r="DR36" s="594"/>
      <c r="DS36" s="594"/>
      <c r="DT36" s="594"/>
      <c r="DU36" s="594"/>
      <c r="DV36" s="595"/>
      <c r="DW36" s="598">
        <v>10.8</v>
      </c>
      <c r="DX36" s="619"/>
      <c r="DY36" s="619"/>
      <c r="DZ36" s="619"/>
      <c r="EA36" s="619"/>
      <c r="EB36" s="619"/>
      <c r="EC36" s="620"/>
    </row>
    <row r="37" spans="2:133" ht="11.25" customHeight="1">
      <c r="AQ37" s="672" t="s">
        <v>313</v>
      </c>
      <c r="AR37" s="673"/>
      <c r="AS37" s="673"/>
      <c r="AT37" s="673"/>
      <c r="AU37" s="673"/>
      <c r="AV37" s="673"/>
      <c r="AW37" s="673"/>
      <c r="AX37" s="673"/>
      <c r="AY37" s="674"/>
      <c r="AZ37" s="593">
        <v>73649</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4334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706381</v>
      </c>
      <c r="CS37" s="625"/>
      <c r="CT37" s="625"/>
      <c r="CU37" s="625"/>
      <c r="CV37" s="625"/>
      <c r="CW37" s="625"/>
      <c r="CX37" s="625"/>
      <c r="CY37" s="626"/>
      <c r="CZ37" s="627">
        <v>5.9</v>
      </c>
      <c r="DA37" s="628"/>
      <c r="DB37" s="628"/>
      <c r="DC37" s="629"/>
      <c r="DD37" s="602">
        <v>706242</v>
      </c>
      <c r="DE37" s="625"/>
      <c r="DF37" s="625"/>
      <c r="DG37" s="625"/>
      <c r="DH37" s="625"/>
      <c r="DI37" s="625"/>
      <c r="DJ37" s="625"/>
      <c r="DK37" s="626"/>
      <c r="DL37" s="602">
        <v>620801</v>
      </c>
      <c r="DM37" s="625"/>
      <c r="DN37" s="625"/>
      <c r="DO37" s="625"/>
      <c r="DP37" s="625"/>
      <c r="DQ37" s="625"/>
      <c r="DR37" s="625"/>
      <c r="DS37" s="625"/>
      <c r="DT37" s="625"/>
      <c r="DU37" s="625"/>
      <c r="DV37" s="626"/>
      <c r="DW37" s="598">
        <v>7.2</v>
      </c>
      <c r="DX37" s="619"/>
      <c r="DY37" s="619"/>
      <c r="DZ37" s="619"/>
      <c r="EA37" s="619"/>
      <c r="EB37" s="619"/>
      <c r="EC37" s="620"/>
    </row>
    <row r="38" spans="2:133" ht="11.25" customHeight="1">
      <c r="AQ38" s="672" t="s">
        <v>316</v>
      </c>
      <c r="AR38" s="673"/>
      <c r="AS38" s="673"/>
      <c r="AT38" s="673"/>
      <c r="AU38" s="673"/>
      <c r="AV38" s="673"/>
      <c r="AW38" s="673"/>
      <c r="AX38" s="673"/>
      <c r="AY38" s="674"/>
      <c r="AZ38" s="593" t="s">
        <v>108</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7604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1867205</v>
      </c>
      <c r="CS38" s="594"/>
      <c r="CT38" s="594"/>
      <c r="CU38" s="594"/>
      <c r="CV38" s="594"/>
      <c r="CW38" s="594"/>
      <c r="CX38" s="594"/>
      <c r="CY38" s="595"/>
      <c r="CZ38" s="627">
        <v>15.6</v>
      </c>
      <c r="DA38" s="628"/>
      <c r="DB38" s="628"/>
      <c r="DC38" s="629"/>
      <c r="DD38" s="602">
        <v>1702757</v>
      </c>
      <c r="DE38" s="594"/>
      <c r="DF38" s="594"/>
      <c r="DG38" s="594"/>
      <c r="DH38" s="594"/>
      <c r="DI38" s="594"/>
      <c r="DJ38" s="594"/>
      <c r="DK38" s="595"/>
      <c r="DL38" s="602">
        <v>1199449</v>
      </c>
      <c r="DM38" s="594"/>
      <c r="DN38" s="594"/>
      <c r="DO38" s="594"/>
      <c r="DP38" s="594"/>
      <c r="DQ38" s="594"/>
      <c r="DR38" s="594"/>
      <c r="DS38" s="594"/>
      <c r="DT38" s="594"/>
      <c r="DU38" s="594"/>
      <c r="DV38" s="595"/>
      <c r="DW38" s="598">
        <v>13.9</v>
      </c>
      <c r="DX38" s="619"/>
      <c r="DY38" s="619"/>
      <c r="DZ38" s="619"/>
      <c r="EA38" s="619"/>
      <c r="EB38" s="619"/>
      <c r="EC38" s="620"/>
    </row>
    <row r="39" spans="2:133" ht="11.25" customHeight="1">
      <c r="AQ39" s="672" t="s">
        <v>319</v>
      </c>
      <c r="AR39" s="673"/>
      <c r="AS39" s="673"/>
      <c r="AT39" s="673"/>
      <c r="AU39" s="673"/>
      <c r="AV39" s="673"/>
      <c r="AW39" s="673"/>
      <c r="AX39" s="673"/>
      <c r="AY39" s="674"/>
      <c r="AZ39" s="593" t="s">
        <v>108</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97</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345730</v>
      </c>
      <c r="CS39" s="625"/>
      <c r="CT39" s="625"/>
      <c r="CU39" s="625"/>
      <c r="CV39" s="625"/>
      <c r="CW39" s="625"/>
      <c r="CX39" s="625"/>
      <c r="CY39" s="626"/>
      <c r="CZ39" s="627">
        <v>2.9</v>
      </c>
      <c r="DA39" s="628"/>
      <c r="DB39" s="628"/>
      <c r="DC39" s="629"/>
      <c r="DD39" s="602">
        <v>221475</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410718</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95</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t="s">
        <v>108</v>
      </c>
      <c r="CS40" s="594"/>
      <c r="CT40" s="594"/>
      <c r="CU40" s="594"/>
      <c r="CV40" s="594"/>
      <c r="CW40" s="594"/>
      <c r="CX40" s="594"/>
      <c r="CY40" s="595"/>
      <c r="CZ40" s="627" t="s">
        <v>108</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537490</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293</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531659</v>
      </c>
      <c r="CS42" s="594"/>
      <c r="CT42" s="594"/>
      <c r="CU42" s="594"/>
      <c r="CV42" s="594"/>
      <c r="CW42" s="594"/>
      <c r="CX42" s="594"/>
      <c r="CY42" s="595"/>
      <c r="CZ42" s="627">
        <v>4.4000000000000004</v>
      </c>
      <c r="DA42" s="676"/>
      <c r="DB42" s="676"/>
      <c r="DC42" s="677"/>
      <c r="DD42" s="602">
        <v>185085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8434</v>
      </c>
      <c r="CS43" s="625"/>
      <c r="CT43" s="625"/>
      <c r="CU43" s="625"/>
      <c r="CV43" s="625"/>
      <c r="CW43" s="625"/>
      <c r="CX43" s="625"/>
      <c r="CY43" s="626"/>
      <c r="CZ43" s="627">
        <v>0.1</v>
      </c>
      <c r="DA43" s="628"/>
      <c r="DB43" s="628"/>
      <c r="DC43" s="629"/>
      <c r="DD43" s="602">
        <v>8029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531659</v>
      </c>
      <c r="CS44" s="594"/>
      <c r="CT44" s="594"/>
      <c r="CU44" s="594"/>
      <c r="CV44" s="594"/>
      <c r="CW44" s="594"/>
      <c r="CX44" s="594"/>
      <c r="CY44" s="595"/>
      <c r="CZ44" s="627">
        <v>4.4000000000000004</v>
      </c>
      <c r="DA44" s="676"/>
      <c r="DB44" s="676"/>
      <c r="DC44" s="677"/>
      <c r="DD44" s="602">
        <v>185085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294976</v>
      </c>
      <c r="CS45" s="625"/>
      <c r="CT45" s="625"/>
      <c r="CU45" s="625"/>
      <c r="CV45" s="625"/>
      <c r="CW45" s="625"/>
      <c r="CX45" s="625"/>
      <c r="CY45" s="626"/>
      <c r="CZ45" s="627">
        <v>2.5</v>
      </c>
      <c r="DA45" s="628"/>
      <c r="DB45" s="628"/>
      <c r="DC45" s="629"/>
      <c r="DD45" s="602">
        <v>37261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220183</v>
      </c>
      <c r="CS46" s="594"/>
      <c r="CT46" s="594"/>
      <c r="CU46" s="594"/>
      <c r="CV46" s="594"/>
      <c r="CW46" s="594"/>
      <c r="CX46" s="594"/>
      <c r="CY46" s="595"/>
      <c r="CZ46" s="627">
        <v>1.8</v>
      </c>
      <c r="DA46" s="676"/>
      <c r="DB46" s="676"/>
      <c r="DC46" s="677"/>
      <c r="DD46" s="602">
        <v>140274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117</v>
      </c>
      <c r="CS47" s="625"/>
      <c r="CT47" s="625"/>
      <c r="CU47" s="625"/>
      <c r="CV47" s="625"/>
      <c r="CW47" s="625"/>
      <c r="CX47" s="625"/>
      <c r="CY47" s="626"/>
      <c r="CZ47" s="627" t="s">
        <v>117</v>
      </c>
      <c r="DA47" s="628"/>
      <c r="DB47" s="628"/>
      <c r="DC47" s="629"/>
      <c r="DD47" s="602" t="s">
        <v>117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11950984</v>
      </c>
      <c r="CS49" s="661"/>
      <c r="CT49" s="661"/>
      <c r="CU49" s="661"/>
      <c r="CV49" s="661"/>
      <c r="CW49" s="661"/>
      <c r="CX49" s="661"/>
      <c r="CY49" s="688"/>
      <c r="CZ49" s="689">
        <v>100</v>
      </c>
      <c r="DA49" s="690"/>
      <c r="DB49" s="690"/>
      <c r="DC49" s="691"/>
      <c r="DD49" s="692">
        <v>8683982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13304</v>
      </c>
      <c r="R7" s="723"/>
      <c r="S7" s="723"/>
      <c r="T7" s="723"/>
      <c r="U7" s="723"/>
      <c r="V7" s="723">
        <v>11957</v>
      </c>
      <c r="W7" s="723"/>
      <c r="X7" s="723"/>
      <c r="Y7" s="723"/>
      <c r="Z7" s="723"/>
      <c r="AA7" s="723">
        <v>1347</v>
      </c>
      <c r="AB7" s="723"/>
      <c r="AC7" s="723"/>
      <c r="AD7" s="723"/>
      <c r="AE7" s="724"/>
      <c r="AF7" s="725">
        <v>1250</v>
      </c>
      <c r="AG7" s="726"/>
      <c r="AH7" s="726"/>
      <c r="AI7" s="726"/>
      <c r="AJ7" s="727"/>
      <c r="AK7" s="762" t="s">
        <v>544</v>
      </c>
      <c r="AL7" s="763"/>
      <c r="AM7" s="763"/>
      <c r="AN7" s="763"/>
      <c r="AO7" s="763"/>
      <c r="AP7" s="763">
        <v>13467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567</v>
      </c>
      <c r="BT7" s="767"/>
      <c r="BU7" s="767"/>
      <c r="BV7" s="767"/>
      <c r="BW7" s="767"/>
      <c r="BX7" s="767"/>
      <c r="BY7" s="767"/>
      <c r="BZ7" s="767"/>
      <c r="CA7" s="767"/>
      <c r="CB7" s="767"/>
      <c r="CC7" s="767"/>
      <c r="CD7" s="767"/>
      <c r="CE7" s="767"/>
      <c r="CF7" s="767"/>
      <c r="CG7" s="768"/>
      <c r="CH7" s="759">
        <v>6</v>
      </c>
      <c r="CI7" s="760"/>
      <c r="CJ7" s="760"/>
      <c r="CK7" s="760"/>
      <c r="CL7" s="761"/>
      <c r="CM7" s="759">
        <v>84</v>
      </c>
      <c r="CN7" s="760"/>
      <c r="CO7" s="760"/>
      <c r="CP7" s="760"/>
      <c r="CQ7" s="761"/>
      <c r="CR7" s="759">
        <v>30</v>
      </c>
      <c r="CS7" s="760"/>
      <c r="CT7" s="760"/>
      <c r="CU7" s="760"/>
      <c r="CV7" s="761"/>
      <c r="CW7" s="759" t="s">
        <v>566</v>
      </c>
      <c r="CX7" s="760"/>
      <c r="CY7" s="760"/>
      <c r="CZ7" s="760"/>
      <c r="DA7" s="761"/>
      <c r="DB7" s="759" t="s">
        <v>566</v>
      </c>
      <c r="DC7" s="760"/>
      <c r="DD7" s="760"/>
      <c r="DE7" s="760"/>
      <c r="DF7" s="761"/>
      <c r="DG7" s="759" t="s">
        <v>545</v>
      </c>
      <c r="DH7" s="760"/>
      <c r="DI7" s="760"/>
      <c r="DJ7" s="760"/>
      <c r="DK7" s="761"/>
      <c r="DL7" s="759" t="s">
        <v>568</v>
      </c>
      <c r="DM7" s="760"/>
      <c r="DN7" s="760"/>
      <c r="DO7" s="760"/>
      <c r="DP7" s="761"/>
      <c r="DQ7" s="759" t="s">
        <v>545</v>
      </c>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69</v>
      </c>
      <c r="R8" s="747"/>
      <c r="S8" s="747"/>
      <c r="T8" s="747"/>
      <c r="U8" s="747"/>
      <c r="V8" s="747">
        <v>54</v>
      </c>
      <c r="W8" s="747"/>
      <c r="X8" s="747"/>
      <c r="Y8" s="747"/>
      <c r="Z8" s="747"/>
      <c r="AA8" s="747">
        <v>15</v>
      </c>
      <c r="AB8" s="747"/>
      <c r="AC8" s="747"/>
      <c r="AD8" s="747"/>
      <c r="AE8" s="748"/>
      <c r="AF8" s="749">
        <v>15</v>
      </c>
      <c r="AG8" s="750"/>
      <c r="AH8" s="750"/>
      <c r="AI8" s="750"/>
      <c r="AJ8" s="751"/>
      <c r="AK8" s="752">
        <v>36</v>
      </c>
      <c r="AL8" s="753"/>
      <c r="AM8" s="753"/>
      <c r="AN8" s="753"/>
      <c r="AO8" s="753"/>
      <c r="AP8" s="753" t="s">
        <v>566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13343</v>
      </c>
      <c r="R23" s="782"/>
      <c r="S23" s="782"/>
      <c r="T23" s="782"/>
      <c r="U23" s="782"/>
      <c r="V23" s="782">
        <v>11981</v>
      </c>
      <c r="W23" s="782"/>
      <c r="X23" s="782"/>
      <c r="Y23" s="782"/>
      <c r="Z23" s="782"/>
      <c r="AA23" s="782">
        <v>1362</v>
      </c>
      <c r="AB23" s="782"/>
      <c r="AC23" s="782"/>
      <c r="AD23" s="782"/>
      <c r="AE23" s="783"/>
      <c r="AF23" s="784">
        <v>1265</v>
      </c>
      <c r="AG23" s="782"/>
      <c r="AH23" s="782"/>
      <c r="AI23" s="782"/>
      <c r="AJ23" s="785"/>
      <c r="AK23" s="786"/>
      <c r="AL23" s="787"/>
      <c r="AM23" s="787"/>
      <c r="AN23" s="787"/>
      <c r="AO23" s="787"/>
      <c r="AP23" s="782">
        <v>13467</v>
      </c>
      <c r="AQ23" s="782"/>
      <c r="AR23" s="782"/>
      <c r="AS23" s="782"/>
      <c r="AT23" s="782"/>
      <c r="AU23" s="788"/>
      <c r="AV23" s="788"/>
      <c r="AW23" s="788"/>
      <c r="AX23" s="788"/>
      <c r="AY23" s="789"/>
      <c r="AZ23" s="797" t="s">
        <v>367</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3713</v>
      </c>
      <c r="R28" s="811"/>
      <c r="S28" s="811"/>
      <c r="T28" s="811"/>
      <c r="U28" s="811"/>
      <c r="V28" s="811">
        <v>3711</v>
      </c>
      <c r="W28" s="811"/>
      <c r="X28" s="811"/>
      <c r="Y28" s="811"/>
      <c r="Z28" s="811"/>
      <c r="AA28" s="811">
        <v>2</v>
      </c>
      <c r="AB28" s="811"/>
      <c r="AC28" s="811"/>
      <c r="AD28" s="811"/>
      <c r="AE28" s="812"/>
      <c r="AF28" s="813">
        <v>2</v>
      </c>
      <c r="AG28" s="811"/>
      <c r="AH28" s="811"/>
      <c r="AI28" s="811"/>
      <c r="AJ28" s="814"/>
      <c r="AK28" s="815">
        <v>411</v>
      </c>
      <c r="AL28" s="806"/>
      <c r="AM28" s="806"/>
      <c r="AN28" s="806"/>
      <c r="AO28" s="806"/>
      <c r="AP28" s="806" t="s">
        <v>489</v>
      </c>
      <c r="AQ28" s="806"/>
      <c r="AR28" s="806"/>
      <c r="AS28" s="806"/>
      <c r="AT28" s="806"/>
      <c r="AU28" s="806" t="s">
        <v>489</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213</v>
      </c>
      <c r="R29" s="747"/>
      <c r="S29" s="747"/>
      <c r="T29" s="747"/>
      <c r="U29" s="747"/>
      <c r="V29" s="747">
        <v>212</v>
      </c>
      <c r="W29" s="747"/>
      <c r="X29" s="747"/>
      <c r="Y29" s="747"/>
      <c r="Z29" s="747"/>
      <c r="AA29" s="747">
        <v>1</v>
      </c>
      <c r="AB29" s="747"/>
      <c r="AC29" s="747"/>
      <c r="AD29" s="747"/>
      <c r="AE29" s="748"/>
      <c r="AF29" s="749">
        <v>1</v>
      </c>
      <c r="AG29" s="750"/>
      <c r="AH29" s="750"/>
      <c r="AI29" s="750"/>
      <c r="AJ29" s="751"/>
      <c r="AK29" s="818">
        <v>61</v>
      </c>
      <c r="AL29" s="819"/>
      <c r="AM29" s="819"/>
      <c r="AN29" s="819"/>
      <c r="AO29" s="819"/>
      <c r="AP29" s="819" t="s">
        <v>489</v>
      </c>
      <c r="AQ29" s="819"/>
      <c r="AR29" s="819"/>
      <c r="AS29" s="819"/>
      <c r="AT29" s="819"/>
      <c r="AU29" s="819" t="s">
        <v>489</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1833</v>
      </c>
      <c r="R30" s="747"/>
      <c r="S30" s="747"/>
      <c r="T30" s="747"/>
      <c r="U30" s="747"/>
      <c r="V30" s="747">
        <v>1752</v>
      </c>
      <c r="W30" s="747"/>
      <c r="X30" s="747"/>
      <c r="Y30" s="747"/>
      <c r="Z30" s="747"/>
      <c r="AA30" s="747">
        <v>80</v>
      </c>
      <c r="AB30" s="747"/>
      <c r="AC30" s="747"/>
      <c r="AD30" s="747"/>
      <c r="AE30" s="748"/>
      <c r="AF30" s="749">
        <v>80</v>
      </c>
      <c r="AG30" s="750"/>
      <c r="AH30" s="750"/>
      <c r="AI30" s="750"/>
      <c r="AJ30" s="751"/>
      <c r="AK30" s="818">
        <v>258</v>
      </c>
      <c r="AL30" s="819"/>
      <c r="AM30" s="819"/>
      <c r="AN30" s="819"/>
      <c r="AO30" s="819"/>
      <c r="AP30" s="819" t="s">
        <v>489</v>
      </c>
      <c r="AQ30" s="819"/>
      <c r="AR30" s="819"/>
      <c r="AS30" s="819"/>
      <c r="AT30" s="819"/>
      <c r="AU30" s="819" t="s">
        <v>489</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13</v>
      </c>
      <c r="R31" s="747"/>
      <c r="S31" s="747"/>
      <c r="T31" s="747"/>
      <c r="U31" s="747"/>
      <c r="V31" s="747">
        <v>13</v>
      </c>
      <c r="W31" s="747"/>
      <c r="X31" s="747"/>
      <c r="Y31" s="747"/>
      <c r="Z31" s="747"/>
      <c r="AA31" s="747" t="s">
        <v>489</v>
      </c>
      <c r="AB31" s="747"/>
      <c r="AC31" s="747"/>
      <c r="AD31" s="747"/>
      <c r="AE31" s="748"/>
      <c r="AF31" s="749" t="s">
        <v>382</v>
      </c>
      <c r="AG31" s="750"/>
      <c r="AH31" s="750"/>
      <c r="AI31" s="750"/>
      <c r="AJ31" s="751"/>
      <c r="AK31" s="818">
        <v>11</v>
      </c>
      <c r="AL31" s="819"/>
      <c r="AM31" s="819"/>
      <c r="AN31" s="819"/>
      <c r="AO31" s="819"/>
      <c r="AP31" s="819" t="s">
        <v>489</v>
      </c>
      <c r="AQ31" s="819"/>
      <c r="AR31" s="819"/>
      <c r="AS31" s="819"/>
      <c r="AT31" s="819"/>
      <c r="AU31" s="819" t="s">
        <v>489</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233</v>
      </c>
      <c r="R32" s="747"/>
      <c r="S32" s="747"/>
      <c r="T32" s="747"/>
      <c r="U32" s="747"/>
      <c r="V32" s="747">
        <v>218</v>
      </c>
      <c r="W32" s="747"/>
      <c r="X32" s="747"/>
      <c r="Y32" s="747"/>
      <c r="Z32" s="747"/>
      <c r="AA32" s="747">
        <v>14</v>
      </c>
      <c r="AB32" s="747"/>
      <c r="AC32" s="747"/>
      <c r="AD32" s="747"/>
      <c r="AE32" s="748"/>
      <c r="AF32" s="749">
        <v>881</v>
      </c>
      <c r="AG32" s="750"/>
      <c r="AH32" s="750"/>
      <c r="AI32" s="750"/>
      <c r="AJ32" s="751"/>
      <c r="AK32" s="818" t="s">
        <v>489</v>
      </c>
      <c r="AL32" s="819"/>
      <c r="AM32" s="819"/>
      <c r="AN32" s="819"/>
      <c r="AO32" s="819"/>
      <c r="AP32" s="819">
        <v>1914</v>
      </c>
      <c r="AQ32" s="819"/>
      <c r="AR32" s="819"/>
      <c r="AS32" s="819"/>
      <c r="AT32" s="819"/>
      <c r="AU32" s="819" t="s">
        <v>489</v>
      </c>
      <c r="AV32" s="819"/>
      <c r="AW32" s="819"/>
      <c r="AX32" s="819"/>
      <c r="AY32" s="819"/>
      <c r="AZ32" s="820" t="s">
        <v>544</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288</v>
      </c>
      <c r="R33" s="747"/>
      <c r="S33" s="747"/>
      <c r="T33" s="747"/>
      <c r="U33" s="747"/>
      <c r="V33" s="747">
        <v>268</v>
      </c>
      <c r="W33" s="747"/>
      <c r="X33" s="747"/>
      <c r="Y33" s="747"/>
      <c r="Z33" s="747"/>
      <c r="AA33" s="747">
        <v>20</v>
      </c>
      <c r="AB33" s="747"/>
      <c r="AC33" s="747"/>
      <c r="AD33" s="747"/>
      <c r="AE33" s="748"/>
      <c r="AF33" s="749">
        <v>19</v>
      </c>
      <c r="AG33" s="750"/>
      <c r="AH33" s="750"/>
      <c r="AI33" s="750"/>
      <c r="AJ33" s="751"/>
      <c r="AK33" s="818">
        <v>74</v>
      </c>
      <c r="AL33" s="819"/>
      <c r="AM33" s="819"/>
      <c r="AN33" s="819"/>
      <c r="AO33" s="819"/>
      <c r="AP33" s="819">
        <v>1173</v>
      </c>
      <c r="AQ33" s="819"/>
      <c r="AR33" s="819"/>
      <c r="AS33" s="819"/>
      <c r="AT33" s="819"/>
      <c r="AU33" s="819">
        <v>821</v>
      </c>
      <c r="AV33" s="819"/>
      <c r="AW33" s="819"/>
      <c r="AX33" s="819"/>
      <c r="AY33" s="819"/>
      <c r="AZ33" s="820" t="s">
        <v>545</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1183</v>
      </c>
      <c r="R34" s="747"/>
      <c r="S34" s="747"/>
      <c r="T34" s="747"/>
      <c r="U34" s="747"/>
      <c r="V34" s="747">
        <v>1137</v>
      </c>
      <c r="W34" s="747"/>
      <c r="X34" s="747"/>
      <c r="Y34" s="747"/>
      <c r="Z34" s="747"/>
      <c r="AA34" s="747">
        <v>46</v>
      </c>
      <c r="AB34" s="747"/>
      <c r="AC34" s="747"/>
      <c r="AD34" s="747"/>
      <c r="AE34" s="748"/>
      <c r="AF34" s="749">
        <v>37</v>
      </c>
      <c r="AG34" s="750"/>
      <c r="AH34" s="750"/>
      <c r="AI34" s="750"/>
      <c r="AJ34" s="751"/>
      <c r="AK34" s="818">
        <v>647</v>
      </c>
      <c r="AL34" s="819"/>
      <c r="AM34" s="819"/>
      <c r="AN34" s="819"/>
      <c r="AO34" s="819"/>
      <c r="AP34" s="819">
        <v>8007</v>
      </c>
      <c r="AQ34" s="819"/>
      <c r="AR34" s="819"/>
      <c r="AS34" s="819"/>
      <c r="AT34" s="819"/>
      <c r="AU34" s="819">
        <v>6758</v>
      </c>
      <c r="AV34" s="819"/>
      <c r="AW34" s="819"/>
      <c r="AX34" s="819"/>
      <c r="AY34" s="819"/>
      <c r="AZ34" s="820" t="s">
        <v>546</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245</v>
      </c>
      <c r="R35" s="747"/>
      <c r="S35" s="747"/>
      <c r="T35" s="747"/>
      <c r="U35" s="747"/>
      <c r="V35" s="747">
        <v>228</v>
      </c>
      <c r="W35" s="747"/>
      <c r="X35" s="747"/>
      <c r="Y35" s="747"/>
      <c r="Z35" s="747"/>
      <c r="AA35" s="747">
        <v>17</v>
      </c>
      <c r="AB35" s="747"/>
      <c r="AC35" s="747"/>
      <c r="AD35" s="747"/>
      <c r="AE35" s="748"/>
      <c r="AF35" s="749">
        <v>10</v>
      </c>
      <c r="AG35" s="750"/>
      <c r="AH35" s="750"/>
      <c r="AI35" s="750"/>
      <c r="AJ35" s="751"/>
      <c r="AK35" s="818">
        <v>198</v>
      </c>
      <c r="AL35" s="819"/>
      <c r="AM35" s="819"/>
      <c r="AN35" s="819"/>
      <c r="AO35" s="819"/>
      <c r="AP35" s="819">
        <v>1246</v>
      </c>
      <c r="AQ35" s="819"/>
      <c r="AR35" s="819"/>
      <c r="AS35" s="819"/>
      <c r="AT35" s="819"/>
      <c r="AU35" s="819">
        <v>1147</v>
      </c>
      <c r="AV35" s="819"/>
      <c r="AW35" s="819"/>
      <c r="AX35" s="819"/>
      <c r="AY35" s="819"/>
      <c r="AZ35" s="820" t="s">
        <v>546</v>
      </c>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1029</v>
      </c>
      <c r="AG63" s="830"/>
      <c r="AH63" s="830"/>
      <c r="AI63" s="830"/>
      <c r="AJ63" s="831"/>
      <c r="AK63" s="832"/>
      <c r="AL63" s="827"/>
      <c r="AM63" s="827"/>
      <c r="AN63" s="827"/>
      <c r="AO63" s="827"/>
      <c r="AP63" s="830">
        <v>12340</v>
      </c>
      <c r="AQ63" s="830"/>
      <c r="AR63" s="830"/>
      <c r="AS63" s="830"/>
      <c r="AT63" s="830"/>
      <c r="AU63" s="830">
        <v>8726</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393</v>
      </c>
      <c r="R66" s="706"/>
      <c r="S66" s="706"/>
      <c r="T66" s="706"/>
      <c r="U66" s="707"/>
      <c r="V66" s="705" t="s">
        <v>394</v>
      </c>
      <c r="W66" s="706"/>
      <c r="X66" s="706"/>
      <c r="Y66" s="706"/>
      <c r="Z66" s="707"/>
      <c r="AA66" s="705" t="s">
        <v>395</v>
      </c>
      <c r="AB66" s="706"/>
      <c r="AC66" s="706"/>
      <c r="AD66" s="706"/>
      <c r="AE66" s="707"/>
      <c r="AF66" s="840" t="s">
        <v>396</v>
      </c>
      <c r="AG66" s="801"/>
      <c r="AH66" s="801"/>
      <c r="AI66" s="801"/>
      <c r="AJ66" s="841"/>
      <c r="AK66" s="705" t="s">
        <v>397</v>
      </c>
      <c r="AL66" s="729"/>
      <c r="AM66" s="729"/>
      <c r="AN66" s="729"/>
      <c r="AO66" s="730"/>
      <c r="AP66" s="705" t="s">
        <v>398</v>
      </c>
      <c r="AQ66" s="706"/>
      <c r="AR66" s="706"/>
      <c r="AS66" s="706"/>
      <c r="AT66" s="707"/>
      <c r="AU66" s="705" t="s">
        <v>399</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547</v>
      </c>
      <c r="C68" s="858"/>
      <c r="D68" s="858"/>
      <c r="E68" s="858"/>
      <c r="F68" s="858"/>
      <c r="G68" s="858"/>
      <c r="H68" s="858"/>
      <c r="I68" s="858"/>
      <c r="J68" s="858"/>
      <c r="K68" s="858"/>
      <c r="L68" s="858"/>
      <c r="M68" s="858"/>
      <c r="N68" s="858"/>
      <c r="O68" s="858"/>
      <c r="P68" s="859"/>
      <c r="Q68" s="860">
        <v>6153</v>
      </c>
      <c r="R68" s="854"/>
      <c r="S68" s="854"/>
      <c r="T68" s="854"/>
      <c r="U68" s="854"/>
      <c r="V68" s="854">
        <v>5938</v>
      </c>
      <c r="W68" s="854"/>
      <c r="X68" s="854"/>
      <c r="Y68" s="854"/>
      <c r="Z68" s="854"/>
      <c r="AA68" s="854">
        <v>215</v>
      </c>
      <c r="AB68" s="854"/>
      <c r="AC68" s="854"/>
      <c r="AD68" s="854"/>
      <c r="AE68" s="854"/>
      <c r="AF68" s="854">
        <v>215</v>
      </c>
      <c r="AG68" s="854"/>
      <c r="AH68" s="854"/>
      <c r="AI68" s="854"/>
      <c r="AJ68" s="854"/>
      <c r="AK68" s="854">
        <v>1163</v>
      </c>
      <c r="AL68" s="854"/>
      <c r="AM68" s="854"/>
      <c r="AN68" s="854"/>
      <c r="AO68" s="854"/>
      <c r="AP68" s="854" t="s">
        <v>570</v>
      </c>
      <c r="AQ68" s="854"/>
      <c r="AR68" s="854"/>
      <c r="AS68" s="854"/>
      <c r="AT68" s="854"/>
      <c r="AU68" s="854" t="s">
        <v>571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548</v>
      </c>
      <c r="C69" s="862"/>
      <c r="D69" s="862"/>
      <c r="E69" s="862"/>
      <c r="F69" s="862"/>
      <c r="G69" s="862"/>
      <c r="H69" s="862"/>
      <c r="I69" s="862"/>
      <c r="J69" s="862"/>
      <c r="K69" s="862"/>
      <c r="L69" s="862"/>
      <c r="M69" s="862"/>
      <c r="N69" s="862"/>
      <c r="O69" s="862"/>
      <c r="P69" s="863"/>
      <c r="Q69" s="867">
        <v>1055</v>
      </c>
      <c r="R69" s="819"/>
      <c r="S69" s="819"/>
      <c r="T69" s="819"/>
      <c r="U69" s="819"/>
      <c r="V69" s="819">
        <v>863</v>
      </c>
      <c r="W69" s="819"/>
      <c r="X69" s="819"/>
      <c r="Y69" s="819"/>
      <c r="Z69" s="819"/>
      <c r="AA69" s="819">
        <v>192</v>
      </c>
      <c r="AB69" s="819"/>
      <c r="AC69" s="819"/>
      <c r="AD69" s="819"/>
      <c r="AE69" s="819"/>
      <c r="AF69" s="819">
        <v>103</v>
      </c>
      <c r="AG69" s="819"/>
      <c r="AH69" s="819"/>
      <c r="AI69" s="819"/>
      <c r="AJ69" s="819"/>
      <c r="AK69" s="819">
        <v>21</v>
      </c>
      <c r="AL69" s="819"/>
      <c r="AM69" s="819"/>
      <c r="AN69" s="819"/>
      <c r="AO69" s="819"/>
      <c r="AP69" s="819">
        <v>1119</v>
      </c>
      <c r="AQ69" s="819"/>
      <c r="AR69" s="819"/>
      <c r="AS69" s="819"/>
      <c r="AT69" s="819"/>
      <c r="AU69" s="819">
        <v>55</v>
      </c>
      <c r="AV69" s="819"/>
      <c r="AW69" s="819"/>
      <c r="AX69" s="819"/>
      <c r="AY69" s="819"/>
      <c r="AZ69" s="868" t="s">
        <v>574</v>
      </c>
      <c r="BA69" s="868"/>
      <c r="BB69" s="868"/>
      <c r="BC69" s="868"/>
      <c r="BD69" s="869"/>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42</v>
      </c>
      <c r="R70" s="865"/>
      <c r="S70" s="865"/>
      <c r="T70" s="865"/>
      <c r="U70" s="818"/>
      <c r="V70" s="866">
        <v>40</v>
      </c>
      <c r="W70" s="865"/>
      <c r="X70" s="865"/>
      <c r="Y70" s="865"/>
      <c r="Z70" s="818"/>
      <c r="AA70" s="866">
        <v>2</v>
      </c>
      <c r="AB70" s="865"/>
      <c r="AC70" s="865"/>
      <c r="AD70" s="865"/>
      <c r="AE70" s="818"/>
      <c r="AF70" s="866">
        <v>2</v>
      </c>
      <c r="AG70" s="865"/>
      <c r="AH70" s="865"/>
      <c r="AI70" s="865"/>
      <c r="AJ70" s="818"/>
      <c r="AK70" s="866">
        <v>1</v>
      </c>
      <c r="AL70" s="865"/>
      <c r="AM70" s="865"/>
      <c r="AN70" s="865"/>
      <c r="AO70" s="818"/>
      <c r="AP70" s="866" t="s">
        <v>571</v>
      </c>
      <c r="AQ70" s="865"/>
      <c r="AR70" s="865"/>
      <c r="AS70" s="865"/>
      <c r="AT70" s="818"/>
      <c r="AU70" s="866" t="s">
        <v>571</v>
      </c>
      <c r="AV70" s="865"/>
      <c r="AW70" s="865"/>
      <c r="AX70" s="865"/>
      <c r="AY70" s="818"/>
      <c r="AZ70" s="870"/>
      <c r="BA70" s="871"/>
      <c r="BB70" s="871"/>
      <c r="BC70" s="871"/>
      <c r="BD70" s="872"/>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550</v>
      </c>
      <c r="C71" s="862"/>
      <c r="D71" s="862"/>
      <c r="E71" s="862"/>
      <c r="F71" s="862"/>
      <c r="G71" s="862"/>
      <c r="H71" s="862"/>
      <c r="I71" s="862"/>
      <c r="J71" s="862"/>
      <c r="K71" s="862"/>
      <c r="L71" s="862"/>
      <c r="M71" s="862"/>
      <c r="N71" s="862"/>
      <c r="O71" s="862"/>
      <c r="P71" s="863"/>
      <c r="Q71" s="864">
        <v>2433</v>
      </c>
      <c r="R71" s="865"/>
      <c r="S71" s="865"/>
      <c r="T71" s="865"/>
      <c r="U71" s="818"/>
      <c r="V71" s="866">
        <v>2397</v>
      </c>
      <c r="W71" s="865"/>
      <c r="X71" s="865"/>
      <c r="Y71" s="865"/>
      <c r="Z71" s="818"/>
      <c r="AA71" s="866">
        <v>36</v>
      </c>
      <c r="AB71" s="865"/>
      <c r="AC71" s="865"/>
      <c r="AD71" s="865"/>
      <c r="AE71" s="818"/>
      <c r="AF71" s="866">
        <v>36</v>
      </c>
      <c r="AG71" s="865"/>
      <c r="AH71" s="865"/>
      <c r="AI71" s="865"/>
      <c r="AJ71" s="818"/>
      <c r="AK71" s="866">
        <v>4</v>
      </c>
      <c r="AL71" s="865"/>
      <c r="AM71" s="865"/>
      <c r="AN71" s="865"/>
      <c r="AO71" s="818"/>
      <c r="AP71" s="866">
        <v>2431</v>
      </c>
      <c r="AQ71" s="865"/>
      <c r="AR71" s="865"/>
      <c r="AS71" s="865"/>
      <c r="AT71" s="818"/>
      <c r="AU71" s="866">
        <v>351</v>
      </c>
      <c r="AV71" s="865"/>
      <c r="AW71" s="865"/>
      <c r="AX71" s="865"/>
      <c r="AY71" s="818"/>
      <c r="AZ71" s="868"/>
      <c r="BA71" s="868"/>
      <c r="BB71" s="868"/>
      <c r="BC71" s="868"/>
      <c r="BD71" s="869"/>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551</v>
      </c>
      <c r="C72" s="862"/>
      <c r="D72" s="862"/>
      <c r="E72" s="862"/>
      <c r="F72" s="862"/>
      <c r="G72" s="862"/>
      <c r="H72" s="862"/>
      <c r="I72" s="862"/>
      <c r="J72" s="862"/>
      <c r="K72" s="862"/>
      <c r="L72" s="862"/>
      <c r="M72" s="862"/>
      <c r="N72" s="862"/>
      <c r="O72" s="862"/>
      <c r="P72" s="863"/>
      <c r="Q72" s="864">
        <v>10</v>
      </c>
      <c r="R72" s="865"/>
      <c r="S72" s="865"/>
      <c r="T72" s="865"/>
      <c r="U72" s="818"/>
      <c r="V72" s="866">
        <v>8</v>
      </c>
      <c r="W72" s="865"/>
      <c r="X72" s="865"/>
      <c r="Y72" s="865"/>
      <c r="Z72" s="818"/>
      <c r="AA72" s="866">
        <v>2</v>
      </c>
      <c r="AB72" s="865"/>
      <c r="AC72" s="865"/>
      <c r="AD72" s="865"/>
      <c r="AE72" s="818"/>
      <c r="AF72" s="866">
        <v>2</v>
      </c>
      <c r="AG72" s="865"/>
      <c r="AH72" s="865"/>
      <c r="AI72" s="865"/>
      <c r="AJ72" s="818"/>
      <c r="AK72" s="866" t="s">
        <v>571</v>
      </c>
      <c r="AL72" s="865"/>
      <c r="AM72" s="865"/>
      <c r="AN72" s="865"/>
      <c r="AO72" s="818"/>
      <c r="AP72" s="866" t="s">
        <v>571</v>
      </c>
      <c r="AQ72" s="865"/>
      <c r="AR72" s="865"/>
      <c r="AS72" s="865"/>
      <c r="AT72" s="818"/>
      <c r="AU72" s="866" t="s">
        <v>571</v>
      </c>
      <c r="AV72" s="865"/>
      <c r="AW72" s="865"/>
      <c r="AX72" s="865"/>
      <c r="AY72" s="818"/>
      <c r="AZ72" s="868"/>
      <c r="BA72" s="868"/>
      <c r="BB72" s="868"/>
      <c r="BC72" s="868"/>
      <c r="BD72" s="869"/>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552</v>
      </c>
      <c r="C73" s="862"/>
      <c r="D73" s="862"/>
      <c r="E73" s="862"/>
      <c r="F73" s="862"/>
      <c r="G73" s="862"/>
      <c r="H73" s="862"/>
      <c r="I73" s="862"/>
      <c r="J73" s="862"/>
      <c r="K73" s="862"/>
      <c r="L73" s="862"/>
      <c r="M73" s="862"/>
      <c r="N73" s="862"/>
      <c r="O73" s="862"/>
      <c r="P73" s="863"/>
      <c r="Q73" s="864">
        <v>33</v>
      </c>
      <c r="R73" s="865"/>
      <c r="S73" s="865"/>
      <c r="T73" s="865"/>
      <c r="U73" s="818"/>
      <c r="V73" s="866">
        <v>33</v>
      </c>
      <c r="W73" s="865"/>
      <c r="X73" s="865"/>
      <c r="Y73" s="865"/>
      <c r="Z73" s="818"/>
      <c r="AA73" s="866">
        <v>1</v>
      </c>
      <c r="AB73" s="865"/>
      <c r="AC73" s="865"/>
      <c r="AD73" s="865"/>
      <c r="AE73" s="818"/>
      <c r="AF73" s="866">
        <v>1</v>
      </c>
      <c r="AG73" s="865"/>
      <c r="AH73" s="865"/>
      <c r="AI73" s="865"/>
      <c r="AJ73" s="818"/>
      <c r="AK73" s="866">
        <v>0</v>
      </c>
      <c r="AL73" s="865"/>
      <c r="AM73" s="865"/>
      <c r="AN73" s="865"/>
      <c r="AO73" s="818"/>
      <c r="AP73" s="866" t="s">
        <v>571</v>
      </c>
      <c r="AQ73" s="865"/>
      <c r="AR73" s="865"/>
      <c r="AS73" s="865"/>
      <c r="AT73" s="818"/>
      <c r="AU73" s="866" t="s">
        <v>572</v>
      </c>
      <c r="AV73" s="865"/>
      <c r="AW73" s="865"/>
      <c r="AX73" s="865"/>
      <c r="AY73" s="818"/>
      <c r="AZ73" s="868"/>
      <c r="BA73" s="868"/>
      <c r="BB73" s="868"/>
      <c r="BC73" s="868"/>
      <c r="BD73" s="869"/>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553</v>
      </c>
      <c r="C74" s="862"/>
      <c r="D74" s="862"/>
      <c r="E74" s="862"/>
      <c r="F74" s="862"/>
      <c r="G74" s="862"/>
      <c r="H74" s="862"/>
      <c r="I74" s="862"/>
      <c r="J74" s="862"/>
      <c r="K74" s="862"/>
      <c r="L74" s="862"/>
      <c r="M74" s="862"/>
      <c r="N74" s="862"/>
      <c r="O74" s="862"/>
      <c r="P74" s="863"/>
      <c r="Q74" s="864">
        <v>56</v>
      </c>
      <c r="R74" s="865"/>
      <c r="S74" s="865"/>
      <c r="T74" s="865"/>
      <c r="U74" s="818"/>
      <c r="V74" s="866">
        <v>55</v>
      </c>
      <c r="W74" s="865"/>
      <c r="X74" s="865"/>
      <c r="Y74" s="865"/>
      <c r="Z74" s="818"/>
      <c r="AA74" s="866">
        <v>2</v>
      </c>
      <c r="AB74" s="865"/>
      <c r="AC74" s="865"/>
      <c r="AD74" s="865"/>
      <c r="AE74" s="818"/>
      <c r="AF74" s="866">
        <v>2</v>
      </c>
      <c r="AG74" s="865"/>
      <c r="AH74" s="865"/>
      <c r="AI74" s="865"/>
      <c r="AJ74" s="818"/>
      <c r="AK74" s="866">
        <v>0</v>
      </c>
      <c r="AL74" s="865"/>
      <c r="AM74" s="865"/>
      <c r="AN74" s="865"/>
      <c r="AO74" s="818"/>
      <c r="AP74" s="866">
        <v>37</v>
      </c>
      <c r="AQ74" s="865"/>
      <c r="AR74" s="865"/>
      <c r="AS74" s="865"/>
      <c r="AT74" s="818"/>
      <c r="AU74" s="866">
        <v>7</v>
      </c>
      <c r="AV74" s="865"/>
      <c r="AW74" s="865"/>
      <c r="AX74" s="865"/>
      <c r="AY74" s="818"/>
      <c r="AZ74" s="868"/>
      <c r="BA74" s="868"/>
      <c r="BB74" s="868"/>
      <c r="BC74" s="868"/>
      <c r="BD74" s="869"/>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554</v>
      </c>
      <c r="C75" s="862"/>
      <c r="D75" s="862"/>
      <c r="E75" s="862"/>
      <c r="F75" s="862"/>
      <c r="G75" s="862"/>
      <c r="H75" s="862"/>
      <c r="I75" s="862"/>
      <c r="J75" s="862"/>
      <c r="K75" s="862"/>
      <c r="L75" s="862"/>
      <c r="M75" s="862"/>
      <c r="N75" s="862"/>
      <c r="O75" s="862"/>
      <c r="P75" s="863"/>
      <c r="Q75" s="864">
        <v>231</v>
      </c>
      <c r="R75" s="865"/>
      <c r="S75" s="865"/>
      <c r="T75" s="865"/>
      <c r="U75" s="818"/>
      <c r="V75" s="866">
        <v>224</v>
      </c>
      <c r="W75" s="865"/>
      <c r="X75" s="865"/>
      <c r="Y75" s="865"/>
      <c r="Z75" s="818"/>
      <c r="AA75" s="866">
        <v>7</v>
      </c>
      <c r="AB75" s="865"/>
      <c r="AC75" s="865"/>
      <c r="AD75" s="865"/>
      <c r="AE75" s="818"/>
      <c r="AF75" s="866">
        <v>7</v>
      </c>
      <c r="AG75" s="865"/>
      <c r="AH75" s="865"/>
      <c r="AI75" s="865"/>
      <c r="AJ75" s="818"/>
      <c r="AK75" s="866">
        <v>0</v>
      </c>
      <c r="AL75" s="865"/>
      <c r="AM75" s="865"/>
      <c r="AN75" s="865"/>
      <c r="AO75" s="818"/>
      <c r="AP75" s="866" t="s">
        <v>571</v>
      </c>
      <c r="AQ75" s="865"/>
      <c r="AR75" s="865"/>
      <c r="AS75" s="865"/>
      <c r="AT75" s="818"/>
      <c r="AU75" s="866" t="s">
        <v>571</v>
      </c>
      <c r="AV75" s="865"/>
      <c r="AW75" s="865"/>
      <c r="AX75" s="865"/>
      <c r="AY75" s="818"/>
      <c r="AZ75" s="868"/>
      <c r="BA75" s="868"/>
      <c r="BB75" s="868"/>
      <c r="BC75" s="868"/>
      <c r="BD75" s="869"/>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555</v>
      </c>
      <c r="C76" s="862"/>
      <c r="D76" s="862"/>
      <c r="E76" s="862"/>
      <c r="F76" s="862"/>
      <c r="G76" s="862"/>
      <c r="H76" s="862"/>
      <c r="I76" s="862"/>
      <c r="J76" s="862"/>
      <c r="K76" s="862"/>
      <c r="L76" s="862"/>
      <c r="M76" s="862"/>
      <c r="N76" s="862"/>
      <c r="O76" s="862"/>
      <c r="P76" s="863"/>
      <c r="Q76" s="864">
        <v>496</v>
      </c>
      <c r="R76" s="865"/>
      <c r="S76" s="865"/>
      <c r="T76" s="865"/>
      <c r="U76" s="818"/>
      <c r="V76" s="866">
        <v>475</v>
      </c>
      <c r="W76" s="865"/>
      <c r="X76" s="865"/>
      <c r="Y76" s="865"/>
      <c r="Z76" s="818"/>
      <c r="AA76" s="866">
        <v>21</v>
      </c>
      <c r="AB76" s="865"/>
      <c r="AC76" s="865"/>
      <c r="AD76" s="865"/>
      <c r="AE76" s="818"/>
      <c r="AF76" s="866">
        <v>21</v>
      </c>
      <c r="AG76" s="865"/>
      <c r="AH76" s="865"/>
      <c r="AI76" s="865"/>
      <c r="AJ76" s="818"/>
      <c r="AK76" s="866" t="s">
        <v>571</v>
      </c>
      <c r="AL76" s="865"/>
      <c r="AM76" s="865"/>
      <c r="AN76" s="865"/>
      <c r="AO76" s="818"/>
      <c r="AP76" s="866" t="s">
        <v>571</v>
      </c>
      <c r="AQ76" s="865"/>
      <c r="AR76" s="865"/>
      <c r="AS76" s="865"/>
      <c r="AT76" s="818"/>
      <c r="AU76" s="866" t="s">
        <v>571</v>
      </c>
      <c r="AV76" s="865"/>
      <c r="AW76" s="865"/>
      <c r="AX76" s="865"/>
      <c r="AY76" s="818"/>
      <c r="AZ76" s="868"/>
      <c r="BA76" s="868"/>
      <c r="BB76" s="868"/>
      <c r="BC76" s="868"/>
      <c r="BD76" s="869"/>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556</v>
      </c>
      <c r="C77" s="862"/>
      <c r="D77" s="862"/>
      <c r="E77" s="862"/>
      <c r="F77" s="862"/>
      <c r="G77" s="862"/>
      <c r="H77" s="862"/>
      <c r="I77" s="862"/>
      <c r="J77" s="862"/>
      <c r="K77" s="862"/>
      <c r="L77" s="862"/>
      <c r="M77" s="862"/>
      <c r="N77" s="862"/>
      <c r="O77" s="862"/>
      <c r="P77" s="863"/>
      <c r="Q77" s="864">
        <v>21</v>
      </c>
      <c r="R77" s="865"/>
      <c r="S77" s="865"/>
      <c r="T77" s="865"/>
      <c r="U77" s="818"/>
      <c r="V77" s="866">
        <v>17</v>
      </c>
      <c r="W77" s="865"/>
      <c r="X77" s="865"/>
      <c r="Y77" s="865"/>
      <c r="Z77" s="818"/>
      <c r="AA77" s="866">
        <v>4</v>
      </c>
      <c r="AB77" s="865"/>
      <c r="AC77" s="865"/>
      <c r="AD77" s="865"/>
      <c r="AE77" s="818"/>
      <c r="AF77" s="866">
        <v>4</v>
      </c>
      <c r="AG77" s="865"/>
      <c r="AH77" s="865"/>
      <c r="AI77" s="865"/>
      <c r="AJ77" s="818"/>
      <c r="AK77" s="866" t="s">
        <v>573</v>
      </c>
      <c r="AL77" s="865"/>
      <c r="AM77" s="865"/>
      <c r="AN77" s="865"/>
      <c r="AO77" s="818"/>
      <c r="AP77" s="866" t="s">
        <v>571</v>
      </c>
      <c r="AQ77" s="865"/>
      <c r="AR77" s="865"/>
      <c r="AS77" s="865"/>
      <c r="AT77" s="818"/>
      <c r="AU77" s="866" t="s">
        <v>571</v>
      </c>
      <c r="AV77" s="865"/>
      <c r="AW77" s="865"/>
      <c r="AX77" s="865"/>
      <c r="AY77" s="818"/>
      <c r="AZ77" s="868"/>
      <c r="BA77" s="868"/>
      <c r="BB77" s="868"/>
      <c r="BC77" s="868"/>
      <c r="BD77" s="869"/>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557</v>
      </c>
      <c r="C78" s="862"/>
      <c r="D78" s="862"/>
      <c r="E78" s="862"/>
      <c r="F78" s="862"/>
      <c r="G78" s="862"/>
      <c r="H78" s="862"/>
      <c r="I78" s="862"/>
      <c r="J78" s="862"/>
      <c r="K78" s="862"/>
      <c r="L78" s="862"/>
      <c r="M78" s="862"/>
      <c r="N78" s="862"/>
      <c r="O78" s="862"/>
      <c r="P78" s="863"/>
      <c r="Q78" s="864">
        <v>258</v>
      </c>
      <c r="R78" s="865"/>
      <c r="S78" s="865"/>
      <c r="T78" s="865"/>
      <c r="U78" s="818"/>
      <c r="V78" s="866">
        <v>236</v>
      </c>
      <c r="W78" s="865"/>
      <c r="X78" s="865"/>
      <c r="Y78" s="865"/>
      <c r="Z78" s="818"/>
      <c r="AA78" s="866">
        <v>22</v>
      </c>
      <c r="AB78" s="865"/>
      <c r="AC78" s="865"/>
      <c r="AD78" s="865"/>
      <c r="AE78" s="818"/>
      <c r="AF78" s="866">
        <v>22</v>
      </c>
      <c r="AG78" s="865"/>
      <c r="AH78" s="865"/>
      <c r="AI78" s="865"/>
      <c r="AJ78" s="818"/>
      <c r="AK78" s="866">
        <v>22</v>
      </c>
      <c r="AL78" s="865"/>
      <c r="AM78" s="865"/>
      <c r="AN78" s="865"/>
      <c r="AO78" s="818"/>
      <c r="AP78" s="866" t="s">
        <v>571</v>
      </c>
      <c r="AQ78" s="865"/>
      <c r="AR78" s="865"/>
      <c r="AS78" s="865"/>
      <c r="AT78" s="818"/>
      <c r="AU78" s="866" t="s">
        <v>571</v>
      </c>
      <c r="AV78" s="865"/>
      <c r="AW78" s="865"/>
      <c r="AX78" s="865"/>
      <c r="AY78" s="818"/>
      <c r="AZ78" s="868"/>
      <c r="BA78" s="868"/>
      <c r="BB78" s="868"/>
      <c r="BC78" s="868"/>
      <c r="BD78" s="869"/>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558</v>
      </c>
      <c r="C79" s="862"/>
      <c r="D79" s="862"/>
      <c r="E79" s="862"/>
      <c r="F79" s="862"/>
      <c r="G79" s="862"/>
      <c r="H79" s="862"/>
      <c r="I79" s="862"/>
      <c r="J79" s="862"/>
      <c r="K79" s="862"/>
      <c r="L79" s="862"/>
      <c r="M79" s="862"/>
      <c r="N79" s="862"/>
      <c r="O79" s="862"/>
      <c r="P79" s="863"/>
      <c r="Q79" s="864">
        <v>213</v>
      </c>
      <c r="R79" s="865"/>
      <c r="S79" s="865"/>
      <c r="T79" s="865"/>
      <c r="U79" s="818"/>
      <c r="V79" s="866">
        <v>197</v>
      </c>
      <c r="W79" s="865"/>
      <c r="X79" s="865"/>
      <c r="Y79" s="865"/>
      <c r="Z79" s="818"/>
      <c r="AA79" s="866">
        <v>15</v>
      </c>
      <c r="AB79" s="865"/>
      <c r="AC79" s="865"/>
      <c r="AD79" s="865"/>
      <c r="AE79" s="818"/>
      <c r="AF79" s="866">
        <v>15</v>
      </c>
      <c r="AG79" s="865"/>
      <c r="AH79" s="865"/>
      <c r="AI79" s="865"/>
      <c r="AJ79" s="818"/>
      <c r="AK79" s="866" t="s">
        <v>571</v>
      </c>
      <c r="AL79" s="865"/>
      <c r="AM79" s="865"/>
      <c r="AN79" s="865"/>
      <c r="AO79" s="818"/>
      <c r="AP79" s="866">
        <v>248</v>
      </c>
      <c r="AQ79" s="865"/>
      <c r="AR79" s="865"/>
      <c r="AS79" s="865"/>
      <c r="AT79" s="818"/>
      <c r="AU79" s="866">
        <v>59</v>
      </c>
      <c r="AV79" s="865"/>
      <c r="AW79" s="865"/>
      <c r="AX79" s="865"/>
      <c r="AY79" s="818"/>
      <c r="AZ79" s="868"/>
      <c r="BA79" s="868"/>
      <c r="BB79" s="868"/>
      <c r="BC79" s="868"/>
      <c r="BD79" s="869"/>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559</v>
      </c>
      <c r="C80" s="862"/>
      <c r="D80" s="862"/>
      <c r="E80" s="862"/>
      <c r="F80" s="862"/>
      <c r="G80" s="862"/>
      <c r="H80" s="862"/>
      <c r="I80" s="862"/>
      <c r="J80" s="862"/>
      <c r="K80" s="862"/>
      <c r="L80" s="862"/>
      <c r="M80" s="862"/>
      <c r="N80" s="862"/>
      <c r="O80" s="862"/>
      <c r="P80" s="863"/>
      <c r="Q80" s="864">
        <v>52</v>
      </c>
      <c r="R80" s="865"/>
      <c r="S80" s="865"/>
      <c r="T80" s="865"/>
      <c r="U80" s="818"/>
      <c r="V80" s="866">
        <v>49</v>
      </c>
      <c r="W80" s="865"/>
      <c r="X80" s="865"/>
      <c r="Y80" s="865"/>
      <c r="Z80" s="818"/>
      <c r="AA80" s="866">
        <v>3</v>
      </c>
      <c r="AB80" s="865"/>
      <c r="AC80" s="865"/>
      <c r="AD80" s="865"/>
      <c r="AE80" s="818"/>
      <c r="AF80" s="866">
        <v>3</v>
      </c>
      <c r="AG80" s="865"/>
      <c r="AH80" s="865"/>
      <c r="AI80" s="865"/>
      <c r="AJ80" s="818"/>
      <c r="AK80" s="866" t="s">
        <v>571</v>
      </c>
      <c r="AL80" s="865"/>
      <c r="AM80" s="865"/>
      <c r="AN80" s="865"/>
      <c r="AO80" s="818"/>
      <c r="AP80" s="866" t="s">
        <v>571</v>
      </c>
      <c r="AQ80" s="865"/>
      <c r="AR80" s="865"/>
      <c r="AS80" s="865"/>
      <c r="AT80" s="818"/>
      <c r="AU80" s="866" t="s">
        <v>571</v>
      </c>
      <c r="AV80" s="865"/>
      <c r="AW80" s="865"/>
      <c r="AX80" s="865"/>
      <c r="AY80" s="818"/>
      <c r="AZ80" s="868"/>
      <c r="BA80" s="868"/>
      <c r="BB80" s="868"/>
      <c r="BC80" s="868"/>
      <c r="BD80" s="869"/>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560</v>
      </c>
      <c r="C81" s="862"/>
      <c r="D81" s="862"/>
      <c r="E81" s="862"/>
      <c r="F81" s="862"/>
      <c r="G81" s="862"/>
      <c r="H81" s="862"/>
      <c r="I81" s="862"/>
      <c r="J81" s="862"/>
      <c r="K81" s="862"/>
      <c r="L81" s="862"/>
      <c r="M81" s="862"/>
      <c r="N81" s="862"/>
      <c r="O81" s="862"/>
      <c r="P81" s="863"/>
      <c r="Q81" s="864">
        <v>4</v>
      </c>
      <c r="R81" s="865"/>
      <c r="S81" s="865"/>
      <c r="T81" s="865"/>
      <c r="U81" s="818"/>
      <c r="V81" s="866">
        <v>4</v>
      </c>
      <c r="W81" s="865"/>
      <c r="X81" s="865"/>
      <c r="Y81" s="865"/>
      <c r="Z81" s="818"/>
      <c r="AA81" s="866" t="s">
        <v>571</v>
      </c>
      <c r="AB81" s="865"/>
      <c r="AC81" s="865"/>
      <c r="AD81" s="865"/>
      <c r="AE81" s="818"/>
      <c r="AF81" s="866" t="s">
        <v>571</v>
      </c>
      <c r="AG81" s="865"/>
      <c r="AH81" s="865"/>
      <c r="AI81" s="865"/>
      <c r="AJ81" s="818"/>
      <c r="AK81" s="866" t="s">
        <v>571</v>
      </c>
      <c r="AL81" s="865"/>
      <c r="AM81" s="865"/>
      <c r="AN81" s="865"/>
      <c r="AO81" s="818"/>
      <c r="AP81" s="866" t="s">
        <v>572</v>
      </c>
      <c r="AQ81" s="865"/>
      <c r="AR81" s="865"/>
      <c r="AS81" s="865"/>
      <c r="AT81" s="818"/>
      <c r="AU81" s="866" t="s">
        <v>571</v>
      </c>
      <c r="AV81" s="865"/>
      <c r="AW81" s="865"/>
      <c r="AX81" s="865"/>
      <c r="AY81" s="818"/>
      <c r="AZ81" s="868"/>
      <c r="BA81" s="868"/>
      <c r="BB81" s="868"/>
      <c r="BC81" s="868"/>
      <c r="BD81" s="869"/>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561</v>
      </c>
      <c r="C82" s="862"/>
      <c r="D82" s="862"/>
      <c r="E82" s="862"/>
      <c r="F82" s="862"/>
      <c r="G82" s="862"/>
      <c r="H82" s="862"/>
      <c r="I82" s="862"/>
      <c r="J82" s="862"/>
      <c r="K82" s="862"/>
      <c r="L82" s="862"/>
      <c r="M82" s="862"/>
      <c r="N82" s="862"/>
      <c r="O82" s="862"/>
      <c r="P82" s="863"/>
      <c r="Q82" s="864">
        <v>3547</v>
      </c>
      <c r="R82" s="865"/>
      <c r="S82" s="865"/>
      <c r="T82" s="865"/>
      <c r="U82" s="818"/>
      <c r="V82" s="866">
        <v>3486</v>
      </c>
      <c r="W82" s="865"/>
      <c r="X82" s="865"/>
      <c r="Y82" s="865"/>
      <c r="Z82" s="818"/>
      <c r="AA82" s="866">
        <v>61</v>
      </c>
      <c r="AB82" s="865"/>
      <c r="AC82" s="865"/>
      <c r="AD82" s="865"/>
      <c r="AE82" s="818"/>
      <c r="AF82" s="866">
        <v>61</v>
      </c>
      <c r="AG82" s="865"/>
      <c r="AH82" s="865"/>
      <c r="AI82" s="865"/>
      <c r="AJ82" s="818"/>
      <c r="AK82" s="866">
        <v>251</v>
      </c>
      <c r="AL82" s="865"/>
      <c r="AM82" s="865"/>
      <c r="AN82" s="865"/>
      <c r="AO82" s="818"/>
      <c r="AP82" s="866">
        <v>1469</v>
      </c>
      <c r="AQ82" s="865"/>
      <c r="AR82" s="865"/>
      <c r="AS82" s="865"/>
      <c r="AT82" s="818"/>
      <c r="AU82" s="866">
        <v>157</v>
      </c>
      <c r="AV82" s="865"/>
      <c r="AW82" s="865"/>
      <c r="AX82" s="865"/>
      <c r="AY82" s="818"/>
      <c r="AZ82" s="868"/>
      <c r="BA82" s="868"/>
      <c r="BB82" s="868"/>
      <c r="BC82" s="868"/>
      <c r="BD82" s="869"/>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562</v>
      </c>
      <c r="C83" s="862"/>
      <c r="D83" s="862"/>
      <c r="E83" s="862"/>
      <c r="F83" s="862"/>
      <c r="G83" s="862"/>
      <c r="H83" s="862"/>
      <c r="I83" s="862"/>
      <c r="J83" s="862"/>
      <c r="K83" s="862"/>
      <c r="L83" s="862"/>
      <c r="M83" s="862"/>
      <c r="N83" s="862"/>
      <c r="O83" s="862"/>
      <c r="P83" s="863"/>
      <c r="Q83" s="864">
        <v>1</v>
      </c>
      <c r="R83" s="865"/>
      <c r="S83" s="865"/>
      <c r="T83" s="865"/>
      <c r="U83" s="818"/>
      <c r="V83" s="866">
        <v>1</v>
      </c>
      <c r="W83" s="865"/>
      <c r="X83" s="865"/>
      <c r="Y83" s="865"/>
      <c r="Z83" s="818"/>
      <c r="AA83" s="866" t="s">
        <v>571</v>
      </c>
      <c r="AB83" s="865"/>
      <c r="AC83" s="865"/>
      <c r="AD83" s="865"/>
      <c r="AE83" s="818"/>
      <c r="AF83" s="866" t="s">
        <v>571</v>
      </c>
      <c r="AG83" s="865"/>
      <c r="AH83" s="865"/>
      <c r="AI83" s="865"/>
      <c r="AJ83" s="818"/>
      <c r="AK83" s="866" t="s">
        <v>571</v>
      </c>
      <c r="AL83" s="865"/>
      <c r="AM83" s="865"/>
      <c r="AN83" s="865"/>
      <c r="AO83" s="818"/>
      <c r="AP83" s="866" t="s">
        <v>571</v>
      </c>
      <c r="AQ83" s="865"/>
      <c r="AR83" s="865"/>
      <c r="AS83" s="865"/>
      <c r="AT83" s="818"/>
      <c r="AU83" s="866" t="s">
        <v>571</v>
      </c>
      <c r="AV83" s="865"/>
      <c r="AW83" s="865"/>
      <c r="AX83" s="865"/>
      <c r="AY83" s="818"/>
      <c r="AZ83" s="868"/>
      <c r="BA83" s="868"/>
      <c r="BB83" s="868"/>
      <c r="BC83" s="868"/>
      <c r="BD83" s="869"/>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563</v>
      </c>
      <c r="C84" s="862"/>
      <c r="D84" s="862"/>
      <c r="E84" s="862"/>
      <c r="F84" s="862"/>
      <c r="G84" s="862"/>
      <c r="H84" s="862"/>
      <c r="I84" s="862"/>
      <c r="J84" s="862"/>
      <c r="K84" s="862"/>
      <c r="L84" s="862"/>
      <c r="M84" s="862"/>
      <c r="N84" s="862"/>
      <c r="O84" s="862"/>
      <c r="P84" s="863"/>
      <c r="Q84" s="864">
        <v>19</v>
      </c>
      <c r="R84" s="865"/>
      <c r="S84" s="865"/>
      <c r="T84" s="865"/>
      <c r="U84" s="818"/>
      <c r="V84" s="866">
        <v>18</v>
      </c>
      <c r="W84" s="865"/>
      <c r="X84" s="865"/>
      <c r="Y84" s="865"/>
      <c r="Z84" s="818"/>
      <c r="AA84" s="866">
        <v>1</v>
      </c>
      <c r="AB84" s="865"/>
      <c r="AC84" s="865"/>
      <c r="AD84" s="865"/>
      <c r="AE84" s="818"/>
      <c r="AF84" s="866">
        <v>1</v>
      </c>
      <c r="AG84" s="865"/>
      <c r="AH84" s="865"/>
      <c r="AI84" s="865"/>
      <c r="AJ84" s="818"/>
      <c r="AK84" s="866" t="s">
        <v>571</v>
      </c>
      <c r="AL84" s="865"/>
      <c r="AM84" s="865"/>
      <c r="AN84" s="865"/>
      <c r="AO84" s="818"/>
      <c r="AP84" s="866" t="s">
        <v>571</v>
      </c>
      <c r="AQ84" s="865"/>
      <c r="AR84" s="865"/>
      <c r="AS84" s="865"/>
      <c r="AT84" s="818"/>
      <c r="AU84" s="866" t="s">
        <v>571</v>
      </c>
      <c r="AV84" s="865"/>
      <c r="AW84" s="865"/>
      <c r="AX84" s="865"/>
      <c r="AY84" s="818"/>
      <c r="AZ84" s="868"/>
      <c r="BA84" s="868"/>
      <c r="BB84" s="868"/>
      <c r="BC84" s="868"/>
      <c r="BD84" s="869"/>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t="s">
        <v>564</v>
      </c>
      <c r="C85" s="862"/>
      <c r="D85" s="862"/>
      <c r="E85" s="862"/>
      <c r="F85" s="862"/>
      <c r="G85" s="862"/>
      <c r="H85" s="862"/>
      <c r="I85" s="862"/>
      <c r="J85" s="862"/>
      <c r="K85" s="862"/>
      <c r="L85" s="862"/>
      <c r="M85" s="862"/>
      <c r="N85" s="862"/>
      <c r="O85" s="862"/>
      <c r="P85" s="863"/>
      <c r="Q85" s="864">
        <v>118</v>
      </c>
      <c r="R85" s="865"/>
      <c r="S85" s="865"/>
      <c r="T85" s="865"/>
      <c r="U85" s="818"/>
      <c r="V85" s="866">
        <v>110</v>
      </c>
      <c r="W85" s="865"/>
      <c r="X85" s="865"/>
      <c r="Y85" s="865"/>
      <c r="Z85" s="818"/>
      <c r="AA85" s="866">
        <v>8</v>
      </c>
      <c r="AB85" s="865"/>
      <c r="AC85" s="865"/>
      <c r="AD85" s="865"/>
      <c r="AE85" s="818"/>
      <c r="AF85" s="866">
        <v>8</v>
      </c>
      <c r="AG85" s="865"/>
      <c r="AH85" s="865"/>
      <c r="AI85" s="865"/>
      <c r="AJ85" s="818"/>
      <c r="AK85" s="866">
        <v>22</v>
      </c>
      <c r="AL85" s="865"/>
      <c r="AM85" s="865"/>
      <c r="AN85" s="865"/>
      <c r="AO85" s="818"/>
      <c r="AP85" s="866" t="s">
        <v>571</v>
      </c>
      <c r="AQ85" s="865"/>
      <c r="AR85" s="865"/>
      <c r="AS85" s="865"/>
      <c r="AT85" s="818"/>
      <c r="AU85" s="866" t="s">
        <v>571</v>
      </c>
      <c r="AV85" s="865"/>
      <c r="AW85" s="865"/>
      <c r="AX85" s="865"/>
      <c r="AY85" s="818"/>
      <c r="AZ85" s="868"/>
      <c r="BA85" s="868"/>
      <c r="BB85" s="868"/>
      <c r="BC85" s="868"/>
      <c r="BD85" s="869"/>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t="s">
        <v>565</v>
      </c>
      <c r="C86" s="862"/>
      <c r="D86" s="862"/>
      <c r="E86" s="862"/>
      <c r="F86" s="862"/>
      <c r="G86" s="862"/>
      <c r="H86" s="862"/>
      <c r="I86" s="862"/>
      <c r="J86" s="862"/>
      <c r="K86" s="862"/>
      <c r="L86" s="862"/>
      <c r="M86" s="862"/>
      <c r="N86" s="862"/>
      <c r="O86" s="862"/>
      <c r="P86" s="863"/>
      <c r="Q86" s="864">
        <v>99579</v>
      </c>
      <c r="R86" s="865"/>
      <c r="S86" s="865"/>
      <c r="T86" s="865"/>
      <c r="U86" s="818"/>
      <c r="V86" s="866">
        <v>97599</v>
      </c>
      <c r="W86" s="865"/>
      <c r="X86" s="865"/>
      <c r="Y86" s="865"/>
      <c r="Z86" s="818"/>
      <c r="AA86" s="866">
        <v>1979</v>
      </c>
      <c r="AB86" s="865"/>
      <c r="AC86" s="865"/>
      <c r="AD86" s="865"/>
      <c r="AE86" s="818"/>
      <c r="AF86" s="866">
        <v>1979</v>
      </c>
      <c r="AG86" s="865"/>
      <c r="AH86" s="865"/>
      <c r="AI86" s="865"/>
      <c r="AJ86" s="818"/>
      <c r="AK86" s="866">
        <v>440</v>
      </c>
      <c r="AL86" s="865"/>
      <c r="AM86" s="865"/>
      <c r="AN86" s="865"/>
      <c r="AO86" s="818"/>
      <c r="AP86" s="866" t="s">
        <v>571</v>
      </c>
      <c r="AQ86" s="865"/>
      <c r="AR86" s="865"/>
      <c r="AS86" s="865"/>
      <c r="AT86" s="818"/>
      <c r="AU86" s="866" t="s">
        <v>571</v>
      </c>
      <c r="AV86" s="865"/>
      <c r="AW86" s="865"/>
      <c r="AX86" s="865"/>
      <c r="AY86" s="818"/>
      <c r="AZ86" s="868"/>
      <c r="BA86" s="868"/>
      <c r="BB86" s="868"/>
      <c r="BC86" s="868"/>
      <c r="BD86" s="869"/>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2482</v>
      </c>
      <c r="AG88" s="830"/>
      <c r="AH88" s="830"/>
      <c r="AI88" s="830"/>
      <c r="AJ88" s="830"/>
      <c r="AK88" s="827"/>
      <c r="AL88" s="827"/>
      <c r="AM88" s="827"/>
      <c r="AN88" s="827"/>
      <c r="AO88" s="827"/>
      <c r="AP88" s="830">
        <v>5305</v>
      </c>
      <c r="AQ88" s="830"/>
      <c r="AR88" s="830"/>
      <c r="AS88" s="830"/>
      <c r="AT88" s="830"/>
      <c r="AU88" s="830">
        <v>629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401</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30</v>
      </c>
      <c r="CS102" s="838"/>
      <c r="CT102" s="838"/>
      <c r="CU102" s="838"/>
      <c r="CV102" s="884"/>
      <c r="CW102" s="883" t="s">
        <v>544</v>
      </c>
      <c r="CX102" s="838"/>
      <c r="CY102" s="838"/>
      <c r="CZ102" s="838"/>
      <c r="DA102" s="884"/>
      <c r="DB102" s="883" t="s">
        <v>569</v>
      </c>
      <c r="DC102" s="838"/>
      <c r="DD102" s="838"/>
      <c r="DE102" s="838"/>
      <c r="DF102" s="884"/>
      <c r="DG102" s="883" t="s">
        <v>544</v>
      </c>
      <c r="DH102" s="838"/>
      <c r="DI102" s="838"/>
      <c r="DJ102" s="838"/>
      <c r="DK102" s="884"/>
      <c r="DL102" s="883" t="s">
        <v>544</v>
      </c>
      <c r="DM102" s="838"/>
      <c r="DN102" s="838"/>
      <c r="DO102" s="838"/>
      <c r="DP102" s="884"/>
      <c r="DQ102" s="883" t="s">
        <v>545</v>
      </c>
      <c r="DR102" s="838"/>
      <c r="DS102" s="838"/>
      <c r="DT102" s="838"/>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402</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403</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406</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407</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409</v>
      </c>
      <c r="AB109" s="886"/>
      <c r="AC109" s="886"/>
      <c r="AD109" s="886"/>
      <c r="AE109" s="887"/>
      <c r="AF109" s="885" t="s">
        <v>285</v>
      </c>
      <c r="AG109" s="886"/>
      <c r="AH109" s="886"/>
      <c r="AI109" s="886"/>
      <c r="AJ109" s="887"/>
      <c r="AK109" s="885" t="s">
        <v>284</v>
      </c>
      <c r="AL109" s="886"/>
      <c r="AM109" s="886"/>
      <c r="AN109" s="886"/>
      <c r="AO109" s="887"/>
      <c r="AP109" s="885" t="s">
        <v>410</v>
      </c>
      <c r="AQ109" s="886"/>
      <c r="AR109" s="886"/>
      <c r="AS109" s="886"/>
      <c r="AT109" s="888"/>
      <c r="AU109" s="907"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409</v>
      </c>
      <c r="BR109" s="886"/>
      <c r="BS109" s="886"/>
      <c r="BT109" s="886"/>
      <c r="BU109" s="887"/>
      <c r="BV109" s="885" t="s">
        <v>285</v>
      </c>
      <c r="BW109" s="886"/>
      <c r="BX109" s="886"/>
      <c r="BY109" s="886"/>
      <c r="BZ109" s="887"/>
      <c r="CA109" s="885" t="s">
        <v>284</v>
      </c>
      <c r="CB109" s="886"/>
      <c r="CC109" s="886"/>
      <c r="CD109" s="886"/>
      <c r="CE109" s="887"/>
      <c r="CF109" s="908" t="s">
        <v>410</v>
      </c>
      <c r="CG109" s="908"/>
      <c r="CH109" s="908"/>
      <c r="CI109" s="908"/>
      <c r="CJ109" s="908"/>
      <c r="CK109" s="885"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409</v>
      </c>
      <c r="DH109" s="886"/>
      <c r="DI109" s="886"/>
      <c r="DJ109" s="886"/>
      <c r="DK109" s="887"/>
      <c r="DL109" s="885" t="s">
        <v>285</v>
      </c>
      <c r="DM109" s="886"/>
      <c r="DN109" s="886"/>
      <c r="DO109" s="886"/>
      <c r="DP109" s="887"/>
      <c r="DQ109" s="885" t="s">
        <v>284</v>
      </c>
      <c r="DR109" s="886"/>
      <c r="DS109" s="886"/>
      <c r="DT109" s="886"/>
      <c r="DU109" s="887"/>
      <c r="DV109" s="885" t="s">
        <v>410</v>
      </c>
      <c r="DW109" s="886"/>
      <c r="DX109" s="886"/>
      <c r="DY109" s="886"/>
      <c r="DZ109" s="888"/>
    </row>
    <row r="110" spans="1:131" s="197" customFormat="1" ht="26.25" customHeight="1">
      <c r="A110" s="889" t="s">
        <v>412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1450781</v>
      </c>
      <c r="AB110" s="893"/>
      <c r="AC110" s="893"/>
      <c r="AD110" s="893"/>
      <c r="AE110" s="894"/>
      <c r="AF110" s="895">
        <v>1413157</v>
      </c>
      <c r="AG110" s="893"/>
      <c r="AH110" s="893"/>
      <c r="AI110" s="893"/>
      <c r="AJ110" s="894"/>
      <c r="AK110" s="895">
        <v>1323487</v>
      </c>
      <c r="AL110" s="893"/>
      <c r="AM110" s="893"/>
      <c r="AN110" s="893"/>
      <c r="AO110" s="894"/>
      <c r="AP110" s="896">
        <v>18.899999999999999</v>
      </c>
      <c r="AQ110" s="897"/>
      <c r="AR110" s="897"/>
      <c r="AS110" s="897"/>
      <c r="AT110" s="898"/>
      <c r="AU110" s="899" t="s">
        <v>60</v>
      </c>
      <c r="AV110" s="900"/>
      <c r="AW110" s="900"/>
      <c r="AX110" s="900"/>
      <c r="AY110" s="901"/>
      <c r="AZ110" s="943" t="s">
        <v>413</v>
      </c>
      <c r="BA110" s="890"/>
      <c r="BB110" s="890"/>
      <c r="BC110" s="890"/>
      <c r="BD110" s="890"/>
      <c r="BE110" s="890"/>
      <c r="BF110" s="890"/>
      <c r="BG110" s="890"/>
      <c r="BH110" s="890"/>
      <c r="BI110" s="890"/>
      <c r="BJ110" s="890"/>
      <c r="BK110" s="890"/>
      <c r="BL110" s="890"/>
      <c r="BM110" s="890"/>
      <c r="BN110" s="890"/>
      <c r="BO110" s="890"/>
      <c r="BP110" s="891"/>
      <c r="BQ110" s="929">
        <v>13733993</v>
      </c>
      <c r="BR110" s="930"/>
      <c r="BS110" s="930"/>
      <c r="BT110" s="930"/>
      <c r="BU110" s="930"/>
      <c r="BV110" s="930">
        <v>13759677</v>
      </c>
      <c r="BW110" s="930"/>
      <c r="BX110" s="930"/>
      <c r="BY110" s="930"/>
      <c r="BZ110" s="930"/>
      <c r="CA110" s="930">
        <v>13466913</v>
      </c>
      <c r="CB110" s="930"/>
      <c r="CC110" s="930"/>
      <c r="CD110" s="930"/>
      <c r="CE110" s="930"/>
      <c r="CF110" s="944">
        <v>192.7</v>
      </c>
      <c r="CG110" s="945"/>
      <c r="CH110" s="945"/>
      <c r="CI110" s="945"/>
      <c r="CJ110" s="945"/>
      <c r="CK110" s="946" t="s">
        <v>414</v>
      </c>
      <c r="CL110" s="947"/>
      <c r="CM110" s="926" t="s">
        <v>415</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108</v>
      </c>
      <c r="DH110" s="930"/>
      <c r="DI110" s="930"/>
      <c r="DJ110" s="930"/>
      <c r="DK110" s="930"/>
      <c r="DL110" s="930" t="s">
        <v>108</v>
      </c>
      <c r="DM110" s="930"/>
      <c r="DN110" s="930"/>
      <c r="DO110" s="930"/>
      <c r="DP110" s="930"/>
      <c r="DQ110" s="930" t="s">
        <v>108</v>
      </c>
      <c r="DR110" s="930"/>
      <c r="DS110" s="930"/>
      <c r="DT110" s="930"/>
      <c r="DU110" s="930"/>
      <c r="DV110" s="931" t="s">
        <v>108</v>
      </c>
      <c r="DW110" s="931"/>
      <c r="DX110" s="931"/>
      <c r="DY110" s="931"/>
      <c r="DZ110" s="932"/>
    </row>
    <row r="111" spans="1:131" s="197" customFormat="1" ht="26.25" customHeight="1">
      <c r="A111" s="933" t="s">
        <v>416</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417</v>
      </c>
      <c r="AB111" s="937"/>
      <c r="AC111" s="937"/>
      <c r="AD111" s="937"/>
      <c r="AE111" s="938"/>
      <c r="AF111" s="939" t="s">
        <v>417</v>
      </c>
      <c r="AG111" s="937"/>
      <c r="AH111" s="937"/>
      <c r="AI111" s="937"/>
      <c r="AJ111" s="938"/>
      <c r="AK111" s="939" t="s">
        <v>417</v>
      </c>
      <c r="AL111" s="937"/>
      <c r="AM111" s="937"/>
      <c r="AN111" s="937"/>
      <c r="AO111" s="938"/>
      <c r="AP111" s="940" t="s">
        <v>417</v>
      </c>
      <c r="AQ111" s="941"/>
      <c r="AR111" s="941"/>
      <c r="AS111" s="941"/>
      <c r="AT111" s="942"/>
      <c r="AU111" s="902"/>
      <c r="AV111" s="903"/>
      <c r="AW111" s="903"/>
      <c r="AX111" s="903"/>
      <c r="AY111" s="904"/>
      <c r="AZ111" s="952" t="s">
        <v>418</v>
      </c>
      <c r="BA111" s="953"/>
      <c r="BB111" s="953"/>
      <c r="BC111" s="953"/>
      <c r="BD111" s="953"/>
      <c r="BE111" s="953"/>
      <c r="BF111" s="953"/>
      <c r="BG111" s="953"/>
      <c r="BH111" s="953"/>
      <c r="BI111" s="953"/>
      <c r="BJ111" s="953"/>
      <c r="BK111" s="953"/>
      <c r="BL111" s="953"/>
      <c r="BM111" s="953"/>
      <c r="BN111" s="953"/>
      <c r="BO111" s="953"/>
      <c r="BP111" s="954"/>
      <c r="BQ111" s="922">
        <v>241398</v>
      </c>
      <c r="BR111" s="923"/>
      <c r="BS111" s="923"/>
      <c r="BT111" s="923"/>
      <c r="BU111" s="923"/>
      <c r="BV111" s="923">
        <v>223370</v>
      </c>
      <c r="BW111" s="923"/>
      <c r="BX111" s="923"/>
      <c r="BY111" s="923"/>
      <c r="BZ111" s="923"/>
      <c r="CA111" s="923">
        <v>205271</v>
      </c>
      <c r="CB111" s="923"/>
      <c r="CC111" s="923"/>
      <c r="CD111" s="923"/>
      <c r="CE111" s="923"/>
      <c r="CF111" s="917">
        <v>2.9</v>
      </c>
      <c r="CG111" s="918"/>
      <c r="CH111" s="918"/>
      <c r="CI111" s="918"/>
      <c r="CJ111" s="918"/>
      <c r="CK111" s="948"/>
      <c r="CL111" s="949"/>
      <c r="CM111" s="919" t="s">
        <v>419</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417</v>
      </c>
      <c r="DH111" s="923"/>
      <c r="DI111" s="923"/>
      <c r="DJ111" s="923"/>
      <c r="DK111" s="923"/>
      <c r="DL111" s="923" t="s">
        <v>417</v>
      </c>
      <c r="DM111" s="923"/>
      <c r="DN111" s="923"/>
      <c r="DO111" s="923"/>
      <c r="DP111" s="923"/>
      <c r="DQ111" s="923" t="s">
        <v>417</v>
      </c>
      <c r="DR111" s="923"/>
      <c r="DS111" s="923"/>
      <c r="DT111" s="923"/>
      <c r="DU111" s="923"/>
      <c r="DV111" s="924" t="s">
        <v>417</v>
      </c>
      <c r="DW111" s="924"/>
      <c r="DX111" s="924"/>
      <c r="DY111" s="924"/>
      <c r="DZ111" s="925"/>
    </row>
    <row r="112" spans="1:131" s="197" customFormat="1" ht="26.25" customHeight="1">
      <c r="A112" s="955" t="s">
        <v>420</v>
      </c>
      <c r="B112" s="956"/>
      <c r="C112" s="953" t="s">
        <v>421</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108</v>
      </c>
      <c r="AB112" s="962"/>
      <c r="AC112" s="962"/>
      <c r="AD112" s="962"/>
      <c r="AE112" s="963"/>
      <c r="AF112" s="964" t="s">
        <v>108</v>
      </c>
      <c r="AG112" s="962"/>
      <c r="AH112" s="962"/>
      <c r="AI112" s="962"/>
      <c r="AJ112" s="963"/>
      <c r="AK112" s="964" t="s">
        <v>108</v>
      </c>
      <c r="AL112" s="962"/>
      <c r="AM112" s="962"/>
      <c r="AN112" s="962"/>
      <c r="AO112" s="963"/>
      <c r="AP112" s="965" t="s">
        <v>108</v>
      </c>
      <c r="AQ112" s="966"/>
      <c r="AR112" s="966"/>
      <c r="AS112" s="966"/>
      <c r="AT112" s="967"/>
      <c r="AU112" s="902"/>
      <c r="AV112" s="903"/>
      <c r="AW112" s="903"/>
      <c r="AX112" s="903"/>
      <c r="AY112" s="904"/>
      <c r="AZ112" s="952" t="s">
        <v>422</v>
      </c>
      <c r="BA112" s="953"/>
      <c r="BB112" s="953"/>
      <c r="BC112" s="953"/>
      <c r="BD112" s="953"/>
      <c r="BE112" s="953"/>
      <c r="BF112" s="953"/>
      <c r="BG112" s="953"/>
      <c r="BH112" s="953"/>
      <c r="BI112" s="953"/>
      <c r="BJ112" s="953"/>
      <c r="BK112" s="953"/>
      <c r="BL112" s="953"/>
      <c r="BM112" s="953"/>
      <c r="BN112" s="953"/>
      <c r="BO112" s="953"/>
      <c r="BP112" s="954"/>
      <c r="BQ112" s="922">
        <v>9160522</v>
      </c>
      <c r="BR112" s="923"/>
      <c r="BS112" s="923"/>
      <c r="BT112" s="923"/>
      <c r="BU112" s="923"/>
      <c r="BV112" s="923">
        <v>8880786</v>
      </c>
      <c r="BW112" s="923"/>
      <c r="BX112" s="923"/>
      <c r="BY112" s="923"/>
      <c r="BZ112" s="923"/>
      <c r="CA112" s="923">
        <v>8726219</v>
      </c>
      <c r="CB112" s="923"/>
      <c r="CC112" s="923"/>
      <c r="CD112" s="923"/>
      <c r="CE112" s="923"/>
      <c r="CF112" s="917">
        <v>124.8</v>
      </c>
      <c r="CG112" s="918"/>
      <c r="CH112" s="918"/>
      <c r="CI112" s="918"/>
      <c r="CJ112" s="918"/>
      <c r="CK112" s="948"/>
      <c r="CL112" s="949"/>
      <c r="CM112" s="919" t="s">
        <v>423</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108</v>
      </c>
      <c r="DH112" s="923"/>
      <c r="DI112" s="923"/>
      <c r="DJ112" s="923"/>
      <c r="DK112" s="923"/>
      <c r="DL112" s="923" t="s">
        <v>108</v>
      </c>
      <c r="DM112" s="923"/>
      <c r="DN112" s="923"/>
      <c r="DO112" s="923"/>
      <c r="DP112" s="923"/>
      <c r="DQ112" s="923" t="s">
        <v>108</v>
      </c>
      <c r="DR112" s="923"/>
      <c r="DS112" s="923"/>
      <c r="DT112" s="923"/>
      <c r="DU112" s="923"/>
      <c r="DV112" s="924" t="s">
        <v>108</v>
      </c>
      <c r="DW112" s="924"/>
      <c r="DX112" s="924"/>
      <c r="DY112" s="924"/>
      <c r="DZ112" s="925"/>
    </row>
    <row r="113" spans="1:130" s="197" customFormat="1" ht="26.25" customHeight="1">
      <c r="A113" s="957"/>
      <c r="B113" s="958"/>
      <c r="C113" s="953" t="s">
        <v>424</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738344</v>
      </c>
      <c r="AB113" s="937"/>
      <c r="AC113" s="937"/>
      <c r="AD113" s="937"/>
      <c r="AE113" s="938"/>
      <c r="AF113" s="939">
        <v>744414</v>
      </c>
      <c r="AG113" s="937"/>
      <c r="AH113" s="937"/>
      <c r="AI113" s="937"/>
      <c r="AJ113" s="938"/>
      <c r="AK113" s="939">
        <v>751084</v>
      </c>
      <c r="AL113" s="937"/>
      <c r="AM113" s="937"/>
      <c r="AN113" s="937"/>
      <c r="AO113" s="938"/>
      <c r="AP113" s="940">
        <v>10.7</v>
      </c>
      <c r="AQ113" s="941"/>
      <c r="AR113" s="941"/>
      <c r="AS113" s="941"/>
      <c r="AT113" s="942"/>
      <c r="AU113" s="902"/>
      <c r="AV113" s="903"/>
      <c r="AW113" s="903"/>
      <c r="AX113" s="903"/>
      <c r="AY113" s="904"/>
      <c r="AZ113" s="952" t="s">
        <v>425</v>
      </c>
      <c r="BA113" s="953"/>
      <c r="BB113" s="953"/>
      <c r="BC113" s="953"/>
      <c r="BD113" s="953"/>
      <c r="BE113" s="953"/>
      <c r="BF113" s="953"/>
      <c r="BG113" s="953"/>
      <c r="BH113" s="953"/>
      <c r="BI113" s="953"/>
      <c r="BJ113" s="953"/>
      <c r="BK113" s="953"/>
      <c r="BL113" s="953"/>
      <c r="BM113" s="953"/>
      <c r="BN113" s="953"/>
      <c r="BO113" s="953"/>
      <c r="BP113" s="954"/>
      <c r="BQ113" s="922">
        <v>353267</v>
      </c>
      <c r="BR113" s="923"/>
      <c r="BS113" s="923"/>
      <c r="BT113" s="923"/>
      <c r="BU113" s="923"/>
      <c r="BV113" s="923">
        <v>557015</v>
      </c>
      <c r="BW113" s="923"/>
      <c r="BX113" s="923"/>
      <c r="BY113" s="923"/>
      <c r="BZ113" s="923"/>
      <c r="CA113" s="923">
        <v>629466</v>
      </c>
      <c r="CB113" s="923"/>
      <c r="CC113" s="923"/>
      <c r="CD113" s="923"/>
      <c r="CE113" s="923"/>
      <c r="CF113" s="917">
        <v>9</v>
      </c>
      <c r="CG113" s="918"/>
      <c r="CH113" s="918"/>
      <c r="CI113" s="918"/>
      <c r="CJ113" s="918"/>
      <c r="CK113" s="948"/>
      <c r="CL113" s="949"/>
      <c r="CM113" s="919" t="s">
        <v>426</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108</v>
      </c>
      <c r="DH113" s="962"/>
      <c r="DI113" s="962"/>
      <c r="DJ113" s="962"/>
      <c r="DK113" s="963"/>
      <c r="DL113" s="964" t="s">
        <v>108</v>
      </c>
      <c r="DM113" s="962"/>
      <c r="DN113" s="962"/>
      <c r="DO113" s="962"/>
      <c r="DP113" s="963"/>
      <c r="DQ113" s="964" t="s">
        <v>108</v>
      </c>
      <c r="DR113" s="962"/>
      <c r="DS113" s="962"/>
      <c r="DT113" s="962"/>
      <c r="DU113" s="963"/>
      <c r="DV113" s="965" t="s">
        <v>108</v>
      </c>
      <c r="DW113" s="966"/>
      <c r="DX113" s="966"/>
      <c r="DY113" s="966"/>
      <c r="DZ113" s="967"/>
    </row>
    <row r="114" spans="1:130" s="197" customFormat="1" ht="26.25" customHeight="1">
      <c r="A114" s="957"/>
      <c r="B114" s="958"/>
      <c r="C114" s="953" t="s">
        <v>427</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37351</v>
      </c>
      <c r="AB114" s="962"/>
      <c r="AC114" s="962"/>
      <c r="AD114" s="962"/>
      <c r="AE114" s="963"/>
      <c r="AF114" s="964">
        <v>35269</v>
      </c>
      <c r="AG114" s="962"/>
      <c r="AH114" s="962"/>
      <c r="AI114" s="962"/>
      <c r="AJ114" s="963"/>
      <c r="AK114" s="964">
        <v>39318</v>
      </c>
      <c r="AL114" s="962"/>
      <c r="AM114" s="962"/>
      <c r="AN114" s="962"/>
      <c r="AO114" s="963"/>
      <c r="AP114" s="965">
        <v>0.6</v>
      </c>
      <c r="AQ114" s="966"/>
      <c r="AR114" s="966"/>
      <c r="AS114" s="966"/>
      <c r="AT114" s="967"/>
      <c r="AU114" s="902"/>
      <c r="AV114" s="903"/>
      <c r="AW114" s="903"/>
      <c r="AX114" s="903"/>
      <c r="AY114" s="904"/>
      <c r="AZ114" s="952" t="s">
        <v>428</v>
      </c>
      <c r="BA114" s="953"/>
      <c r="BB114" s="953"/>
      <c r="BC114" s="953"/>
      <c r="BD114" s="953"/>
      <c r="BE114" s="953"/>
      <c r="BF114" s="953"/>
      <c r="BG114" s="953"/>
      <c r="BH114" s="953"/>
      <c r="BI114" s="953"/>
      <c r="BJ114" s="953"/>
      <c r="BK114" s="953"/>
      <c r="BL114" s="953"/>
      <c r="BM114" s="953"/>
      <c r="BN114" s="953"/>
      <c r="BO114" s="953"/>
      <c r="BP114" s="954"/>
      <c r="BQ114" s="922">
        <v>669022</v>
      </c>
      <c r="BR114" s="923"/>
      <c r="BS114" s="923"/>
      <c r="BT114" s="923"/>
      <c r="BU114" s="923"/>
      <c r="BV114" s="923">
        <v>885135</v>
      </c>
      <c r="BW114" s="923"/>
      <c r="BX114" s="923"/>
      <c r="BY114" s="923"/>
      <c r="BZ114" s="923"/>
      <c r="CA114" s="923">
        <v>610402</v>
      </c>
      <c r="CB114" s="923"/>
      <c r="CC114" s="923"/>
      <c r="CD114" s="923"/>
      <c r="CE114" s="923"/>
      <c r="CF114" s="917">
        <v>8.6999999999999993</v>
      </c>
      <c r="CG114" s="918"/>
      <c r="CH114" s="918"/>
      <c r="CI114" s="918"/>
      <c r="CJ114" s="918"/>
      <c r="CK114" s="948"/>
      <c r="CL114" s="949"/>
      <c r="CM114" s="919" t="s">
        <v>429</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108</v>
      </c>
      <c r="DH114" s="962"/>
      <c r="DI114" s="962"/>
      <c r="DJ114" s="962"/>
      <c r="DK114" s="963"/>
      <c r="DL114" s="964" t="s">
        <v>108</v>
      </c>
      <c r="DM114" s="962"/>
      <c r="DN114" s="962"/>
      <c r="DO114" s="962"/>
      <c r="DP114" s="963"/>
      <c r="DQ114" s="964" t="s">
        <v>108</v>
      </c>
      <c r="DR114" s="962"/>
      <c r="DS114" s="962"/>
      <c r="DT114" s="962"/>
      <c r="DU114" s="963"/>
      <c r="DV114" s="965" t="s">
        <v>108</v>
      </c>
      <c r="DW114" s="966"/>
      <c r="DX114" s="966"/>
      <c r="DY114" s="966"/>
      <c r="DZ114" s="967"/>
    </row>
    <row r="115" spans="1:130" s="197" customFormat="1" ht="26.25" customHeight="1">
      <c r="A115" s="957"/>
      <c r="B115" s="958"/>
      <c r="C115" s="953" t="s">
        <v>430</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38218</v>
      </c>
      <c r="AB115" s="937"/>
      <c r="AC115" s="937"/>
      <c r="AD115" s="937"/>
      <c r="AE115" s="938"/>
      <c r="AF115" s="939">
        <v>37240</v>
      </c>
      <c r="AG115" s="937"/>
      <c r="AH115" s="937"/>
      <c r="AI115" s="937"/>
      <c r="AJ115" s="938"/>
      <c r="AK115" s="939">
        <v>19659</v>
      </c>
      <c r="AL115" s="937"/>
      <c r="AM115" s="937"/>
      <c r="AN115" s="937"/>
      <c r="AO115" s="938"/>
      <c r="AP115" s="940">
        <v>0.3</v>
      </c>
      <c r="AQ115" s="941"/>
      <c r="AR115" s="941"/>
      <c r="AS115" s="941"/>
      <c r="AT115" s="942"/>
      <c r="AU115" s="902"/>
      <c r="AV115" s="903"/>
      <c r="AW115" s="903"/>
      <c r="AX115" s="903"/>
      <c r="AY115" s="904"/>
      <c r="AZ115" s="952" t="s">
        <v>431</v>
      </c>
      <c r="BA115" s="953"/>
      <c r="BB115" s="953"/>
      <c r="BC115" s="953"/>
      <c r="BD115" s="953"/>
      <c r="BE115" s="953"/>
      <c r="BF115" s="953"/>
      <c r="BG115" s="953"/>
      <c r="BH115" s="953"/>
      <c r="BI115" s="953"/>
      <c r="BJ115" s="953"/>
      <c r="BK115" s="953"/>
      <c r="BL115" s="953"/>
      <c r="BM115" s="953"/>
      <c r="BN115" s="953"/>
      <c r="BO115" s="953"/>
      <c r="BP115" s="954"/>
      <c r="BQ115" s="922">
        <v>18299</v>
      </c>
      <c r="BR115" s="923"/>
      <c r="BS115" s="923"/>
      <c r="BT115" s="923"/>
      <c r="BU115" s="923"/>
      <c r="BV115" s="923">
        <v>15019</v>
      </c>
      <c r="BW115" s="923"/>
      <c r="BX115" s="923"/>
      <c r="BY115" s="923"/>
      <c r="BZ115" s="923"/>
      <c r="CA115" s="923">
        <v>11597</v>
      </c>
      <c r="CB115" s="923"/>
      <c r="CC115" s="923"/>
      <c r="CD115" s="923"/>
      <c r="CE115" s="923"/>
      <c r="CF115" s="917">
        <v>0.2</v>
      </c>
      <c r="CG115" s="918"/>
      <c r="CH115" s="918"/>
      <c r="CI115" s="918"/>
      <c r="CJ115" s="918"/>
      <c r="CK115" s="948"/>
      <c r="CL115" s="949"/>
      <c r="CM115" s="952" t="s">
        <v>432</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v>7704</v>
      </c>
      <c r="DH115" s="962"/>
      <c r="DI115" s="962"/>
      <c r="DJ115" s="962"/>
      <c r="DK115" s="963"/>
      <c r="DL115" s="964">
        <v>5778</v>
      </c>
      <c r="DM115" s="962"/>
      <c r="DN115" s="962"/>
      <c r="DO115" s="962"/>
      <c r="DP115" s="963"/>
      <c r="DQ115" s="964">
        <v>3852</v>
      </c>
      <c r="DR115" s="962"/>
      <c r="DS115" s="962"/>
      <c r="DT115" s="962"/>
      <c r="DU115" s="963"/>
      <c r="DV115" s="965">
        <v>0.1</v>
      </c>
      <c r="DW115" s="966"/>
      <c r="DX115" s="966"/>
      <c r="DY115" s="966"/>
      <c r="DZ115" s="967"/>
    </row>
    <row r="116" spans="1:130" s="197" customFormat="1" ht="26.25" customHeight="1">
      <c r="A116" s="959"/>
      <c r="B116" s="960"/>
      <c r="C116" s="974" t="s">
        <v>433</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108</v>
      </c>
      <c r="AB116" s="962"/>
      <c r="AC116" s="962"/>
      <c r="AD116" s="962"/>
      <c r="AE116" s="963"/>
      <c r="AF116" s="964" t="s">
        <v>108</v>
      </c>
      <c r="AG116" s="962"/>
      <c r="AH116" s="962"/>
      <c r="AI116" s="962"/>
      <c r="AJ116" s="963"/>
      <c r="AK116" s="964" t="s">
        <v>108</v>
      </c>
      <c r="AL116" s="962"/>
      <c r="AM116" s="962"/>
      <c r="AN116" s="962"/>
      <c r="AO116" s="963"/>
      <c r="AP116" s="965" t="s">
        <v>108</v>
      </c>
      <c r="AQ116" s="966"/>
      <c r="AR116" s="966"/>
      <c r="AS116" s="966"/>
      <c r="AT116" s="967"/>
      <c r="AU116" s="902"/>
      <c r="AV116" s="903"/>
      <c r="AW116" s="903"/>
      <c r="AX116" s="903"/>
      <c r="AY116" s="904"/>
      <c r="AZ116" s="952" t="s">
        <v>434</v>
      </c>
      <c r="BA116" s="953"/>
      <c r="BB116" s="953"/>
      <c r="BC116" s="953"/>
      <c r="BD116" s="953"/>
      <c r="BE116" s="953"/>
      <c r="BF116" s="953"/>
      <c r="BG116" s="953"/>
      <c r="BH116" s="953"/>
      <c r="BI116" s="953"/>
      <c r="BJ116" s="953"/>
      <c r="BK116" s="953"/>
      <c r="BL116" s="953"/>
      <c r="BM116" s="953"/>
      <c r="BN116" s="953"/>
      <c r="BO116" s="953"/>
      <c r="BP116" s="954"/>
      <c r="BQ116" s="922" t="s">
        <v>108</v>
      </c>
      <c r="BR116" s="923"/>
      <c r="BS116" s="923"/>
      <c r="BT116" s="923"/>
      <c r="BU116" s="923"/>
      <c r="BV116" s="923" t="s">
        <v>108</v>
      </c>
      <c r="BW116" s="923"/>
      <c r="BX116" s="923"/>
      <c r="BY116" s="923"/>
      <c r="BZ116" s="923"/>
      <c r="CA116" s="923" t="s">
        <v>108</v>
      </c>
      <c r="CB116" s="923"/>
      <c r="CC116" s="923"/>
      <c r="CD116" s="923"/>
      <c r="CE116" s="923"/>
      <c r="CF116" s="917" t="s">
        <v>108</v>
      </c>
      <c r="CG116" s="918"/>
      <c r="CH116" s="918"/>
      <c r="CI116" s="918"/>
      <c r="CJ116" s="918"/>
      <c r="CK116" s="948"/>
      <c r="CL116" s="949"/>
      <c r="CM116" s="919" t="s">
        <v>435</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108</v>
      </c>
      <c r="DH116" s="962"/>
      <c r="DI116" s="962"/>
      <c r="DJ116" s="962"/>
      <c r="DK116" s="963"/>
      <c r="DL116" s="964" t="s">
        <v>108</v>
      </c>
      <c r="DM116" s="962"/>
      <c r="DN116" s="962"/>
      <c r="DO116" s="962"/>
      <c r="DP116" s="963"/>
      <c r="DQ116" s="964" t="s">
        <v>108</v>
      </c>
      <c r="DR116" s="962"/>
      <c r="DS116" s="962"/>
      <c r="DT116" s="962"/>
      <c r="DU116" s="963"/>
      <c r="DV116" s="965" t="s">
        <v>108</v>
      </c>
      <c r="DW116" s="966"/>
      <c r="DX116" s="966"/>
      <c r="DY116" s="966"/>
      <c r="DZ116" s="967"/>
    </row>
    <row r="117" spans="1:130" s="197" customFormat="1" ht="26.25" customHeight="1">
      <c r="A117" s="907"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436</v>
      </c>
      <c r="Z117" s="887"/>
      <c r="AA117" s="999">
        <v>2264694</v>
      </c>
      <c r="AB117" s="969"/>
      <c r="AC117" s="969"/>
      <c r="AD117" s="969"/>
      <c r="AE117" s="970"/>
      <c r="AF117" s="968">
        <v>2230080</v>
      </c>
      <c r="AG117" s="969"/>
      <c r="AH117" s="969"/>
      <c r="AI117" s="969"/>
      <c r="AJ117" s="970"/>
      <c r="AK117" s="968">
        <v>2133548</v>
      </c>
      <c r="AL117" s="969"/>
      <c r="AM117" s="969"/>
      <c r="AN117" s="969"/>
      <c r="AO117" s="970"/>
      <c r="AP117" s="971"/>
      <c r="AQ117" s="972"/>
      <c r="AR117" s="972"/>
      <c r="AS117" s="972"/>
      <c r="AT117" s="973"/>
      <c r="AU117" s="902"/>
      <c r="AV117" s="903"/>
      <c r="AW117" s="903"/>
      <c r="AX117" s="903"/>
      <c r="AY117" s="904"/>
      <c r="AZ117" s="998" t="s">
        <v>437</v>
      </c>
      <c r="BA117" s="974"/>
      <c r="BB117" s="974"/>
      <c r="BC117" s="974"/>
      <c r="BD117" s="974"/>
      <c r="BE117" s="974"/>
      <c r="BF117" s="974"/>
      <c r="BG117" s="974"/>
      <c r="BH117" s="974"/>
      <c r="BI117" s="974"/>
      <c r="BJ117" s="974"/>
      <c r="BK117" s="974"/>
      <c r="BL117" s="974"/>
      <c r="BM117" s="974"/>
      <c r="BN117" s="974"/>
      <c r="BO117" s="974"/>
      <c r="BP117" s="975"/>
      <c r="BQ117" s="988" t="s">
        <v>108</v>
      </c>
      <c r="BR117" s="989"/>
      <c r="BS117" s="989"/>
      <c r="BT117" s="989"/>
      <c r="BU117" s="989"/>
      <c r="BV117" s="989" t="s">
        <v>108</v>
      </c>
      <c r="BW117" s="989"/>
      <c r="BX117" s="989"/>
      <c r="BY117" s="989"/>
      <c r="BZ117" s="989"/>
      <c r="CA117" s="989" t="s">
        <v>108</v>
      </c>
      <c r="CB117" s="989"/>
      <c r="CC117" s="989"/>
      <c r="CD117" s="989"/>
      <c r="CE117" s="989"/>
      <c r="CF117" s="917" t="s">
        <v>108</v>
      </c>
      <c r="CG117" s="918"/>
      <c r="CH117" s="918"/>
      <c r="CI117" s="918"/>
      <c r="CJ117" s="918"/>
      <c r="CK117" s="948"/>
      <c r="CL117" s="949"/>
      <c r="CM117" s="919" t="s">
        <v>438</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108</v>
      </c>
      <c r="DH117" s="962"/>
      <c r="DI117" s="962"/>
      <c r="DJ117" s="962"/>
      <c r="DK117" s="963"/>
      <c r="DL117" s="964" t="s">
        <v>108</v>
      </c>
      <c r="DM117" s="962"/>
      <c r="DN117" s="962"/>
      <c r="DO117" s="962"/>
      <c r="DP117" s="963"/>
      <c r="DQ117" s="964" t="s">
        <v>108</v>
      </c>
      <c r="DR117" s="962"/>
      <c r="DS117" s="962"/>
      <c r="DT117" s="962"/>
      <c r="DU117" s="963"/>
      <c r="DV117" s="965" t="s">
        <v>108</v>
      </c>
      <c r="DW117" s="966"/>
      <c r="DX117" s="966"/>
      <c r="DY117" s="966"/>
      <c r="DZ117" s="967"/>
    </row>
    <row r="118" spans="1:130" s="197" customFormat="1" ht="26.25" customHeight="1">
      <c r="A118" s="907"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409</v>
      </c>
      <c r="AB118" s="886"/>
      <c r="AC118" s="886"/>
      <c r="AD118" s="886"/>
      <c r="AE118" s="887"/>
      <c r="AF118" s="885" t="s">
        <v>285</v>
      </c>
      <c r="AG118" s="886"/>
      <c r="AH118" s="886"/>
      <c r="AI118" s="886"/>
      <c r="AJ118" s="887"/>
      <c r="AK118" s="885" t="s">
        <v>284</v>
      </c>
      <c r="AL118" s="886"/>
      <c r="AM118" s="886"/>
      <c r="AN118" s="886"/>
      <c r="AO118" s="887"/>
      <c r="AP118" s="993" t="s">
        <v>410</v>
      </c>
      <c r="AQ118" s="994"/>
      <c r="AR118" s="994"/>
      <c r="AS118" s="994"/>
      <c r="AT118" s="995"/>
      <c r="AU118" s="905"/>
      <c r="AV118" s="906"/>
      <c r="AW118" s="906"/>
      <c r="AX118" s="906"/>
      <c r="AY118" s="906"/>
      <c r="AZ118" s="228" t="s">
        <v>168</v>
      </c>
      <c r="BA118" s="228"/>
      <c r="BB118" s="228"/>
      <c r="BC118" s="228"/>
      <c r="BD118" s="228"/>
      <c r="BE118" s="228"/>
      <c r="BF118" s="228"/>
      <c r="BG118" s="228"/>
      <c r="BH118" s="228"/>
      <c r="BI118" s="228"/>
      <c r="BJ118" s="228"/>
      <c r="BK118" s="228"/>
      <c r="BL118" s="228"/>
      <c r="BM118" s="228"/>
      <c r="BN118" s="228"/>
      <c r="BO118" s="996" t="s">
        <v>439</v>
      </c>
      <c r="BP118" s="997"/>
      <c r="BQ118" s="988">
        <v>24176501</v>
      </c>
      <c r="BR118" s="989"/>
      <c r="BS118" s="989"/>
      <c r="BT118" s="989"/>
      <c r="BU118" s="989"/>
      <c r="BV118" s="989">
        <v>24321002</v>
      </c>
      <c r="BW118" s="989"/>
      <c r="BX118" s="989"/>
      <c r="BY118" s="989"/>
      <c r="BZ118" s="989"/>
      <c r="CA118" s="989">
        <v>23649868</v>
      </c>
      <c r="CB118" s="989"/>
      <c r="CC118" s="989"/>
      <c r="CD118" s="989"/>
      <c r="CE118" s="989"/>
      <c r="CF118" s="990"/>
      <c r="CG118" s="991"/>
      <c r="CH118" s="991"/>
      <c r="CI118" s="991"/>
      <c r="CJ118" s="992"/>
      <c r="CK118" s="948"/>
      <c r="CL118" s="949"/>
      <c r="CM118" s="919" t="s">
        <v>440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108</v>
      </c>
      <c r="DH118" s="962"/>
      <c r="DI118" s="962"/>
      <c r="DJ118" s="962"/>
      <c r="DK118" s="963"/>
      <c r="DL118" s="964" t="s">
        <v>108</v>
      </c>
      <c r="DM118" s="962"/>
      <c r="DN118" s="962"/>
      <c r="DO118" s="962"/>
      <c r="DP118" s="963"/>
      <c r="DQ118" s="964" t="s">
        <v>108</v>
      </c>
      <c r="DR118" s="962"/>
      <c r="DS118" s="962"/>
      <c r="DT118" s="962"/>
      <c r="DU118" s="963"/>
      <c r="DV118" s="965" t="s">
        <v>108</v>
      </c>
      <c r="DW118" s="966"/>
      <c r="DX118" s="966"/>
      <c r="DY118" s="966"/>
      <c r="DZ118" s="967"/>
    </row>
    <row r="119" spans="1:130" s="197" customFormat="1" ht="26.25" customHeight="1">
      <c r="A119" s="977" t="s">
        <v>414</v>
      </c>
      <c r="B119" s="947"/>
      <c r="C119" s="926" t="s">
        <v>415</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108</v>
      </c>
      <c r="AB119" s="893"/>
      <c r="AC119" s="893"/>
      <c r="AD119" s="893"/>
      <c r="AE119" s="894"/>
      <c r="AF119" s="895" t="s">
        <v>108</v>
      </c>
      <c r="AG119" s="893"/>
      <c r="AH119" s="893"/>
      <c r="AI119" s="893"/>
      <c r="AJ119" s="894"/>
      <c r="AK119" s="895" t="s">
        <v>108</v>
      </c>
      <c r="AL119" s="893"/>
      <c r="AM119" s="893"/>
      <c r="AN119" s="893"/>
      <c r="AO119" s="894"/>
      <c r="AP119" s="896" t="s">
        <v>108</v>
      </c>
      <c r="AQ119" s="897"/>
      <c r="AR119" s="897"/>
      <c r="AS119" s="897"/>
      <c r="AT119" s="898"/>
      <c r="AU119" s="980" t="s">
        <v>441</v>
      </c>
      <c r="AV119" s="981"/>
      <c r="AW119" s="981"/>
      <c r="AX119" s="981"/>
      <c r="AY119" s="982"/>
      <c r="AZ119" s="943" t="s">
        <v>442</v>
      </c>
      <c r="BA119" s="890"/>
      <c r="BB119" s="890"/>
      <c r="BC119" s="890"/>
      <c r="BD119" s="890"/>
      <c r="BE119" s="890"/>
      <c r="BF119" s="890"/>
      <c r="BG119" s="890"/>
      <c r="BH119" s="890"/>
      <c r="BI119" s="890"/>
      <c r="BJ119" s="890"/>
      <c r="BK119" s="890"/>
      <c r="BL119" s="890"/>
      <c r="BM119" s="890"/>
      <c r="BN119" s="890"/>
      <c r="BO119" s="890"/>
      <c r="BP119" s="891"/>
      <c r="BQ119" s="929">
        <v>4856686</v>
      </c>
      <c r="BR119" s="930"/>
      <c r="BS119" s="930"/>
      <c r="BT119" s="930"/>
      <c r="BU119" s="930"/>
      <c r="BV119" s="930">
        <v>4968752</v>
      </c>
      <c r="BW119" s="930"/>
      <c r="BX119" s="930"/>
      <c r="BY119" s="930"/>
      <c r="BZ119" s="930"/>
      <c r="CA119" s="930">
        <v>5205532</v>
      </c>
      <c r="CB119" s="930"/>
      <c r="CC119" s="930"/>
      <c r="CD119" s="930"/>
      <c r="CE119" s="930"/>
      <c r="CF119" s="944">
        <v>74.5</v>
      </c>
      <c r="CG119" s="945"/>
      <c r="CH119" s="945"/>
      <c r="CI119" s="945"/>
      <c r="CJ119" s="945"/>
      <c r="CK119" s="950"/>
      <c r="CL119" s="951"/>
      <c r="CM119" s="1007" t="s">
        <v>443</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233694</v>
      </c>
      <c r="DH119" s="1001"/>
      <c r="DI119" s="1001"/>
      <c r="DJ119" s="1001"/>
      <c r="DK119" s="1002"/>
      <c r="DL119" s="1003">
        <v>217592</v>
      </c>
      <c r="DM119" s="1001"/>
      <c r="DN119" s="1001"/>
      <c r="DO119" s="1001"/>
      <c r="DP119" s="1002"/>
      <c r="DQ119" s="1003">
        <v>201419</v>
      </c>
      <c r="DR119" s="1001"/>
      <c r="DS119" s="1001"/>
      <c r="DT119" s="1001"/>
      <c r="DU119" s="1002"/>
      <c r="DV119" s="1004">
        <v>2.9</v>
      </c>
      <c r="DW119" s="1005"/>
      <c r="DX119" s="1005"/>
      <c r="DY119" s="1005"/>
      <c r="DZ119" s="1006"/>
    </row>
    <row r="120" spans="1:130" s="197" customFormat="1" ht="26.25" customHeight="1">
      <c r="A120" s="978"/>
      <c r="B120" s="949"/>
      <c r="C120" s="919" t="s">
        <v>419</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108</v>
      </c>
      <c r="AB120" s="962"/>
      <c r="AC120" s="962"/>
      <c r="AD120" s="962"/>
      <c r="AE120" s="963"/>
      <c r="AF120" s="964" t="s">
        <v>108</v>
      </c>
      <c r="AG120" s="962"/>
      <c r="AH120" s="962"/>
      <c r="AI120" s="962"/>
      <c r="AJ120" s="963"/>
      <c r="AK120" s="964" t="s">
        <v>108</v>
      </c>
      <c r="AL120" s="962"/>
      <c r="AM120" s="962"/>
      <c r="AN120" s="962"/>
      <c r="AO120" s="963"/>
      <c r="AP120" s="965" t="s">
        <v>108</v>
      </c>
      <c r="AQ120" s="966"/>
      <c r="AR120" s="966"/>
      <c r="AS120" s="966"/>
      <c r="AT120" s="967"/>
      <c r="AU120" s="983"/>
      <c r="AV120" s="984"/>
      <c r="AW120" s="984"/>
      <c r="AX120" s="984"/>
      <c r="AY120" s="985"/>
      <c r="AZ120" s="952" t="s">
        <v>444</v>
      </c>
      <c r="BA120" s="953"/>
      <c r="BB120" s="953"/>
      <c r="BC120" s="953"/>
      <c r="BD120" s="953"/>
      <c r="BE120" s="953"/>
      <c r="BF120" s="953"/>
      <c r="BG120" s="953"/>
      <c r="BH120" s="953"/>
      <c r="BI120" s="953"/>
      <c r="BJ120" s="953"/>
      <c r="BK120" s="953"/>
      <c r="BL120" s="953"/>
      <c r="BM120" s="953"/>
      <c r="BN120" s="953"/>
      <c r="BO120" s="953"/>
      <c r="BP120" s="954"/>
      <c r="BQ120" s="922">
        <v>211820</v>
      </c>
      <c r="BR120" s="923"/>
      <c r="BS120" s="923"/>
      <c r="BT120" s="923"/>
      <c r="BU120" s="923"/>
      <c r="BV120" s="923">
        <v>187574</v>
      </c>
      <c r="BW120" s="923"/>
      <c r="BX120" s="923"/>
      <c r="BY120" s="923"/>
      <c r="BZ120" s="923"/>
      <c r="CA120" s="923">
        <v>166194</v>
      </c>
      <c r="CB120" s="923"/>
      <c r="CC120" s="923"/>
      <c r="CD120" s="923"/>
      <c r="CE120" s="923"/>
      <c r="CF120" s="917">
        <v>2.4</v>
      </c>
      <c r="CG120" s="918"/>
      <c r="CH120" s="918"/>
      <c r="CI120" s="918"/>
      <c r="CJ120" s="918"/>
      <c r="CK120" s="1016" t="s">
        <v>445</v>
      </c>
      <c r="CL120" s="1017"/>
      <c r="CM120" s="1017"/>
      <c r="CN120" s="1017"/>
      <c r="CO120" s="1018"/>
      <c r="CP120" s="1024" t="s">
        <v>446</v>
      </c>
      <c r="CQ120" s="1025"/>
      <c r="CR120" s="1025"/>
      <c r="CS120" s="1025"/>
      <c r="CT120" s="1025"/>
      <c r="CU120" s="1025"/>
      <c r="CV120" s="1025"/>
      <c r="CW120" s="1025"/>
      <c r="CX120" s="1025"/>
      <c r="CY120" s="1025"/>
      <c r="CZ120" s="1025"/>
      <c r="DA120" s="1025"/>
      <c r="DB120" s="1025"/>
      <c r="DC120" s="1025"/>
      <c r="DD120" s="1025"/>
      <c r="DE120" s="1025"/>
      <c r="DF120" s="1026"/>
      <c r="DG120" s="929">
        <v>7027664</v>
      </c>
      <c r="DH120" s="930"/>
      <c r="DI120" s="930"/>
      <c r="DJ120" s="930"/>
      <c r="DK120" s="930"/>
      <c r="DL120" s="930">
        <v>6820685</v>
      </c>
      <c r="DM120" s="930"/>
      <c r="DN120" s="930"/>
      <c r="DO120" s="930"/>
      <c r="DP120" s="930"/>
      <c r="DQ120" s="930">
        <v>6757660</v>
      </c>
      <c r="DR120" s="930"/>
      <c r="DS120" s="930"/>
      <c r="DT120" s="930"/>
      <c r="DU120" s="930"/>
      <c r="DV120" s="931">
        <v>96.7</v>
      </c>
      <c r="DW120" s="931"/>
      <c r="DX120" s="931"/>
      <c r="DY120" s="931"/>
      <c r="DZ120" s="932"/>
    </row>
    <row r="121" spans="1:130" s="197" customFormat="1" ht="26.25" customHeight="1">
      <c r="A121" s="978"/>
      <c r="B121" s="949"/>
      <c r="C121" s="1013" t="s">
        <v>447</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108</v>
      </c>
      <c r="AB121" s="962"/>
      <c r="AC121" s="962"/>
      <c r="AD121" s="962"/>
      <c r="AE121" s="963"/>
      <c r="AF121" s="964" t="s">
        <v>108</v>
      </c>
      <c r="AG121" s="962"/>
      <c r="AH121" s="962"/>
      <c r="AI121" s="962"/>
      <c r="AJ121" s="963"/>
      <c r="AK121" s="964" t="s">
        <v>108</v>
      </c>
      <c r="AL121" s="962"/>
      <c r="AM121" s="962"/>
      <c r="AN121" s="962"/>
      <c r="AO121" s="963"/>
      <c r="AP121" s="965" t="s">
        <v>108</v>
      </c>
      <c r="AQ121" s="966"/>
      <c r="AR121" s="966"/>
      <c r="AS121" s="966"/>
      <c r="AT121" s="967"/>
      <c r="AU121" s="983"/>
      <c r="AV121" s="984"/>
      <c r="AW121" s="984"/>
      <c r="AX121" s="984"/>
      <c r="AY121" s="985"/>
      <c r="AZ121" s="998" t="s">
        <v>448</v>
      </c>
      <c r="BA121" s="974"/>
      <c r="BB121" s="974"/>
      <c r="BC121" s="974"/>
      <c r="BD121" s="974"/>
      <c r="BE121" s="974"/>
      <c r="BF121" s="974"/>
      <c r="BG121" s="974"/>
      <c r="BH121" s="974"/>
      <c r="BI121" s="974"/>
      <c r="BJ121" s="974"/>
      <c r="BK121" s="974"/>
      <c r="BL121" s="974"/>
      <c r="BM121" s="974"/>
      <c r="BN121" s="974"/>
      <c r="BO121" s="974"/>
      <c r="BP121" s="975"/>
      <c r="BQ121" s="988">
        <v>16337706</v>
      </c>
      <c r="BR121" s="989"/>
      <c r="BS121" s="989"/>
      <c r="BT121" s="989"/>
      <c r="BU121" s="989"/>
      <c r="BV121" s="989">
        <v>16432179</v>
      </c>
      <c r="BW121" s="989"/>
      <c r="BX121" s="989"/>
      <c r="BY121" s="989"/>
      <c r="BZ121" s="989"/>
      <c r="CA121" s="989">
        <v>16215655</v>
      </c>
      <c r="CB121" s="989"/>
      <c r="CC121" s="989"/>
      <c r="CD121" s="989"/>
      <c r="CE121" s="989"/>
      <c r="CF121" s="1027">
        <v>232</v>
      </c>
      <c r="CG121" s="1028"/>
      <c r="CH121" s="1028"/>
      <c r="CI121" s="1028"/>
      <c r="CJ121" s="1028"/>
      <c r="CK121" s="1019"/>
      <c r="CL121" s="1020"/>
      <c r="CM121" s="1020"/>
      <c r="CN121" s="1020"/>
      <c r="CO121" s="1021"/>
      <c r="CP121" s="1010" t="s">
        <v>449</v>
      </c>
      <c r="CQ121" s="1011"/>
      <c r="CR121" s="1011"/>
      <c r="CS121" s="1011"/>
      <c r="CT121" s="1011"/>
      <c r="CU121" s="1011"/>
      <c r="CV121" s="1011"/>
      <c r="CW121" s="1011"/>
      <c r="CX121" s="1011"/>
      <c r="CY121" s="1011"/>
      <c r="CZ121" s="1011"/>
      <c r="DA121" s="1011"/>
      <c r="DB121" s="1011"/>
      <c r="DC121" s="1011"/>
      <c r="DD121" s="1011"/>
      <c r="DE121" s="1011"/>
      <c r="DF121" s="1012"/>
      <c r="DG121" s="922">
        <v>1322344</v>
      </c>
      <c r="DH121" s="923"/>
      <c r="DI121" s="923"/>
      <c r="DJ121" s="923"/>
      <c r="DK121" s="923"/>
      <c r="DL121" s="923">
        <v>1227123</v>
      </c>
      <c r="DM121" s="923"/>
      <c r="DN121" s="923"/>
      <c r="DO121" s="923"/>
      <c r="DP121" s="923"/>
      <c r="DQ121" s="923">
        <v>1147457</v>
      </c>
      <c r="DR121" s="923"/>
      <c r="DS121" s="923"/>
      <c r="DT121" s="923"/>
      <c r="DU121" s="923"/>
      <c r="DV121" s="924">
        <v>16.399999999999999</v>
      </c>
      <c r="DW121" s="924"/>
      <c r="DX121" s="924"/>
      <c r="DY121" s="924"/>
      <c r="DZ121" s="925"/>
    </row>
    <row r="122" spans="1:130" s="197" customFormat="1" ht="26.25" customHeight="1">
      <c r="A122" s="978"/>
      <c r="B122" s="949"/>
      <c r="C122" s="919" t="s">
        <v>429</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108</v>
      </c>
      <c r="AB122" s="962"/>
      <c r="AC122" s="962"/>
      <c r="AD122" s="962"/>
      <c r="AE122" s="963"/>
      <c r="AF122" s="964" t="s">
        <v>108</v>
      </c>
      <c r="AG122" s="962"/>
      <c r="AH122" s="962"/>
      <c r="AI122" s="962"/>
      <c r="AJ122" s="963"/>
      <c r="AK122" s="964" t="s">
        <v>108</v>
      </c>
      <c r="AL122" s="962"/>
      <c r="AM122" s="962"/>
      <c r="AN122" s="962"/>
      <c r="AO122" s="963"/>
      <c r="AP122" s="965" t="s">
        <v>108</v>
      </c>
      <c r="AQ122" s="966"/>
      <c r="AR122" s="966"/>
      <c r="AS122" s="966"/>
      <c r="AT122" s="967"/>
      <c r="AU122" s="986"/>
      <c r="AV122" s="987"/>
      <c r="AW122" s="987"/>
      <c r="AX122" s="987"/>
      <c r="AY122" s="987"/>
      <c r="AZ122" s="228" t="s">
        <v>168</v>
      </c>
      <c r="BA122" s="228"/>
      <c r="BB122" s="228"/>
      <c r="BC122" s="228"/>
      <c r="BD122" s="228"/>
      <c r="BE122" s="228"/>
      <c r="BF122" s="228"/>
      <c r="BG122" s="228"/>
      <c r="BH122" s="228"/>
      <c r="BI122" s="228"/>
      <c r="BJ122" s="228"/>
      <c r="BK122" s="228"/>
      <c r="BL122" s="228"/>
      <c r="BM122" s="228"/>
      <c r="BN122" s="228"/>
      <c r="BO122" s="996" t="s">
        <v>450</v>
      </c>
      <c r="BP122" s="997"/>
      <c r="BQ122" s="1037">
        <v>21406212</v>
      </c>
      <c r="BR122" s="1038"/>
      <c r="BS122" s="1038"/>
      <c r="BT122" s="1038"/>
      <c r="BU122" s="1038"/>
      <c r="BV122" s="1038">
        <v>21588505</v>
      </c>
      <c r="BW122" s="1038"/>
      <c r="BX122" s="1038"/>
      <c r="BY122" s="1038"/>
      <c r="BZ122" s="1038"/>
      <c r="CA122" s="1038">
        <v>21587381</v>
      </c>
      <c r="CB122" s="1038"/>
      <c r="CC122" s="1038"/>
      <c r="CD122" s="1038"/>
      <c r="CE122" s="1038"/>
      <c r="CF122" s="990"/>
      <c r="CG122" s="991"/>
      <c r="CH122" s="991"/>
      <c r="CI122" s="991"/>
      <c r="CJ122" s="992"/>
      <c r="CK122" s="1019"/>
      <c r="CL122" s="1020"/>
      <c r="CM122" s="1020"/>
      <c r="CN122" s="1020"/>
      <c r="CO122" s="1021"/>
      <c r="CP122" s="1010" t="s">
        <v>451</v>
      </c>
      <c r="CQ122" s="1011"/>
      <c r="CR122" s="1011"/>
      <c r="CS122" s="1011"/>
      <c r="CT122" s="1011"/>
      <c r="CU122" s="1011"/>
      <c r="CV122" s="1011"/>
      <c r="CW122" s="1011"/>
      <c r="CX122" s="1011"/>
      <c r="CY122" s="1011"/>
      <c r="CZ122" s="1011"/>
      <c r="DA122" s="1011"/>
      <c r="DB122" s="1011"/>
      <c r="DC122" s="1011"/>
      <c r="DD122" s="1011"/>
      <c r="DE122" s="1011"/>
      <c r="DF122" s="1012"/>
      <c r="DG122" s="922">
        <v>810514</v>
      </c>
      <c r="DH122" s="923"/>
      <c r="DI122" s="923"/>
      <c r="DJ122" s="923"/>
      <c r="DK122" s="923"/>
      <c r="DL122" s="923">
        <v>832978</v>
      </c>
      <c r="DM122" s="923"/>
      <c r="DN122" s="923"/>
      <c r="DO122" s="923"/>
      <c r="DP122" s="923"/>
      <c r="DQ122" s="923">
        <v>821102</v>
      </c>
      <c r="DR122" s="923"/>
      <c r="DS122" s="923"/>
      <c r="DT122" s="923"/>
      <c r="DU122" s="923"/>
      <c r="DV122" s="924">
        <v>11.7</v>
      </c>
      <c r="DW122" s="924"/>
      <c r="DX122" s="924"/>
      <c r="DY122" s="924"/>
      <c r="DZ122" s="925"/>
    </row>
    <row r="123" spans="1:130" s="197" customFormat="1" ht="26.25" customHeight="1" thickBot="1">
      <c r="A123" s="978"/>
      <c r="B123" s="949"/>
      <c r="C123" s="919" t="s">
        <v>435</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108</v>
      </c>
      <c r="AB123" s="962"/>
      <c r="AC123" s="962"/>
      <c r="AD123" s="962"/>
      <c r="AE123" s="963"/>
      <c r="AF123" s="964" t="s">
        <v>108</v>
      </c>
      <c r="AG123" s="962"/>
      <c r="AH123" s="962"/>
      <c r="AI123" s="962"/>
      <c r="AJ123" s="963"/>
      <c r="AK123" s="964" t="s">
        <v>108</v>
      </c>
      <c r="AL123" s="962"/>
      <c r="AM123" s="962"/>
      <c r="AN123" s="962"/>
      <c r="AO123" s="963"/>
      <c r="AP123" s="965" t="s">
        <v>108</v>
      </c>
      <c r="AQ123" s="966"/>
      <c r="AR123" s="966"/>
      <c r="AS123" s="966"/>
      <c r="AT123" s="967"/>
      <c r="AU123" s="1034" t="s">
        <v>452</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39.4</v>
      </c>
      <c r="BR123" s="1030"/>
      <c r="BS123" s="1030"/>
      <c r="BT123" s="1030"/>
      <c r="BU123" s="1030"/>
      <c r="BV123" s="1030">
        <v>40</v>
      </c>
      <c r="BW123" s="1030"/>
      <c r="BX123" s="1030"/>
      <c r="BY123" s="1030"/>
      <c r="BZ123" s="1030"/>
      <c r="CA123" s="1030">
        <v>29.5</v>
      </c>
      <c r="CB123" s="1030"/>
      <c r="CC123" s="1030"/>
      <c r="CD123" s="1030"/>
      <c r="CE123" s="1030"/>
      <c r="CF123" s="1031"/>
      <c r="CG123" s="1032"/>
      <c r="CH123" s="1032"/>
      <c r="CI123" s="1032"/>
      <c r="CJ123" s="1033"/>
      <c r="CK123" s="1019"/>
      <c r="CL123" s="1020"/>
      <c r="CM123" s="1020"/>
      <c r="CN123" s="1020"/>
      <c r="CO123" s="1021"/>
      <c r="CP123" s="1010" t="s">
        <v>453</v>
      </c>
      <c r="CQ123" s="1011"/>
      <c r="CR123" s="1011"/>
      <c r="CS123" s="1011"/>
      <c r="CT123" s="1011"/>
      <c r="CU123" s="1011"/>
      <c r="CV123" s="1011"/>
      <c r="CW123" s="1011"/>
      <c r="CX123" s="1011"/>
      <c r="CY123" s="1011"/>
      <c r="CZ123" s="1011"/>
      <c r="DA123" s="1011"/>
      <c r="DB123" s="1011"/>
      <c r="DC123" s="1011"/>
      <c r="DD123" s="1011"/>
      <c r="DE123" s="1011"/>
      <c r="DF123" s="1012"/>
      <c r="DG123" s="961" t="s">
        <v>454</v>
      </c>
      <c r="DH123" s="962"/>
      <c r="DI123" s="962"/>
      <c r="DJ123" s="962"/>
      <c r="DK123" s="963"/>
      <c r="DL123" s="964" t="s">
        <v>454</v>
      </c>
      <c r="DM123" s="962"/>
      <c r="DN123" s="962"/>
      <c r="DO123" s="962"/>
      <c r="DP123" s="963"/>
      <c r="DQ123" s="964" t="s">
        <v>454</v>
      </c>
      <c r="DR123" s="962"/>
      <c r="DS123" s="962"/>
      <c r="DT123" s="962"/>
      <c r="DU123" s="963"/>
      <c r="DV123" s="965" t="s">
        <v>454</v>
      </c>
      <c r="DW123" s="966"/>
      <c r="DX123" s="966"/>
      <c r="DY123" s="966"/>
      <c r="DZ123" s="967"/>
    </row>
    <row r="124" spans="1:130" s="197" customFormat="1" ht="26.25" customHeight="1">
      <c r="A124" s="978"/>
      <c r="B124" s="949"/>
      <c r="C124" s="919" t="s">
        <v>438</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454</v>
      </c>
      <c r="AB124" s="962"/>
      <c r="AC124" s="962"/>
      <c r="AD124" s="962"/>
      <c r="AE124" s="963"/>
      <c r="AF124" s="964" t="s">
        <v>454</v>
      </c>
      <c r="AG124" s="962"/>
      <c r="AH124" s="962"/>
      <c r="AI124" s="962"/>
      <c r="AJ124" s="963"/>
      <c r="AK124" s="964" t="s">
        <v>454</v>
      </c>
      <c r="AL124" s="962"/>
      <c r="AM124" s="962"/>
      <c r="AN124" s="962"/>
      <c r="AO124" s="963"/>
      <c r="AP124" s="965" t="s">
        <v>454</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455</v>
      </c>
      <c r="CQ124" s="1011"/>
      <c r="CR124" s="1011"/>
      <c r="CS124" s="1011"/>
      <c r="CT124" s="1011"/>
      <c r="CU124" s="1011"/>
      <c r="CV124" s="1011"/>
      <c r="CW124" s="1011"/>
      <c r="CX124" s="1011"/>
      <c r="CY124" s="1011"/>
      <c r="CZ124" s="1011"/>
      <c r="DA124" s="1011"/>
      <c r="DB124" s="1011"/>
      <c r="DC124" s="1011"/>
      <c r="DD124" s="1011"/>
      <c r="DE124" s="1011"/>
      <c r="DF124" s="1012"/>
      <c r="DG124" s="1000" t="s">
        <v>454</v>
      </c>
      <c r="DH124" s="1001"/>
      <c r="DI124" s="1001"/>
      <c r="DJ124" s="1001"/>
      <c r="DK124" s="1002"/>
      <c r="DL124" s="1003" t="s">
        <v>454</v>
      </c>
      <c r="DM124" s="1001"/>
      <c r="DN124" s="1001"/>
      <c r="DO124" s="1001"/>
      <c r="DP124" s="1002"/>
      <c r="DQ124" s="1003" t="s">
        <v>454</v>
      </c>
      <c r="DR124" s="1001"/>
      <c r="DS124" s="1001"/>
      <c r="DT124" s="1001"/>
      <c r="DU124" s="1002"/>
      <c r="DV124" s="1004" t="s">
        <v>454</v>
      </c>
      <c r="DW124" s="1005"/>
      <c r="DX124" s="1005"/>
      <c r="DY124" s="1005"/>
      <c r="DZ124" s="1006"/>
    </row>
    <row r="125" spans="1:130" s="197" customFormat="1" ht="26.25" customHeight="1" thickBot="1">
      <c r="A125" s="978"/>
      <c r="B125" s="949"/>
      <c r="C125" s="919" t="s">
        <v>440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454</v>
      </c>
      <c r="AB125" s="962"/>
      <c r="AC125" s="962"/>
      <c r="AD125" s="962"/>
      <c r="AE125" s="963"/>
      <c r="AF125" s="964" t="s">
        <v>454</v>
      </c>
      <c r="AG125" s="962"/>
      <c r="AH125" s="962"/>
      <c r="AI125" s="962"/>
      <c r="AJ125" s="963"/>
      <c r="AK125" s="964" t="s">
        <v>454</v>
      </c>
      <c r="AL125" s="962"/>
      <c r="AM125" s="962"/>
      <c r="AN125" s="962"/>
      <c r="AO125" s="963"/>
      <c r="AP125" s="965" t="s">
        <v>454</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456</v>
      </c>
      <c r="CL125" s="1017"/>
      <c r="CM125" s="1017"/>
      <c r="CN125" s="1017"/>
      <c r="CO125" s="1018"/>
      <c r="CP125" s="943" t="s">
        <v>457</v>
      </c>
      <c r="CQ125" s="890"/>
      <c r="CR125" s="890"/>
      <c r="CS125" s="890"/>
      <c r="CT125" s="890"/>
      <c r="CU125" s="890"/>
      <c r="CV125" s="890"/>
      <c r="CW125" s="890"/>
      <c r="CX125" s="890"/>
      <c r="CY125" s="890"/>
      <c r="CZ125" s="890"/>
      <c r="DA125" s="890"/>
      <c r="DB125" s="890"/>
      <c r="DC125" s="890"/>
      <c r="DD125" s="890"/>
      <c r="DE125" s="890"/>
      <c r="DF125" s="891"/>
      <c r="DG125" s="929" t="s">
        <v>454</v>
      </c>
      <c r="DH125" s="930"/>
      <c r="DI125" s="930"/>
      <c r="DJ125" s="930"/>
      <c r="DK125" s="930"/>
      <c r="DL125" s="930" t="s">
        <v>454</v>
      </c>
      <c r="DM125" s="930"/>
      <c r="DN125" s="930"/>
      <c r="DO125" s="930"/>
      <c r="DP125" s="930"/>
      <c r="DQ125" s="930" t="s">
        <v>454</v>
      </c>
      <c r="DR125" s="930"/>
      <c r="DS125" s="930"/>
      <c r="DT125" s="930"/>
      <c r="DU125" s="930"/>
      <c r="DV125" s="931" t="s">
        <v>454</v>
      </c>
      <c r="DW125" s="931"/>
      <c r="DX125" s="931"/>
      <c r="DY125" s="931"/>
      <c r="DZ125" s="932"/>
    </row>
    <row r="126" spans="1:130" s="197" customFormat="1" ht="26.25" customHeight="1">
      <c r="A126" s="978"/>
      <c r="B126" s="949"/>
      <c r="C126" s="919" t="s">
        <v>443</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37838</v>
      </c>
      <c r="AB126" s="962"/>
      <c r="AC126" s="962"/>
      <c r="AD126" s="962"/>
      <c r="AE126" s="963"/>
      <c r="AF126" s="964">
        <v>36929</v>
      </c>
      <c r="AG126" s="962"/>
      <c r="AH126" s="962"/>
      <c r="AI126" s="962"/>
      <c r="AJ126" s="963"/>
      <c r="AK126" s="964">
        <v>18168</v>
      </c>
      <c r="AL126" s="962"/>
      <c r="AM126" s="962"/>
      <c r="AN126" s="962"/>
      <c r="AO126" s="963"/>
      <c r="AP126" s="965">
        <v>0.3</v>
      </c>
      <c r="AQ126" s="966"/>
      <c r="AR126" s="966"/>
      <c r="AS126" s="966"/>
      <c r="AT126" s="967"/>
      <c r="AU126" s="233"/>
      <c r="AV126" s="233"/>
      <c r="AW126" s="233"/>
      <c r="AX126" s="1039" t="s">
        <v>458</v>
      </c>
      <c r="AY126" s="1040"/>
      <c r="AZ126" s="1040"/>
      <c r="BA126" s="1040"/>
      <c r="BB126" s="1040"/>
      <c r="BC126" s="1040"/>
      <c r="BD126" s="1040"/>
      <c r="BE126" s="1041"/>
      <c r="BF126" s="1055" t="s">
        <v>459</v>
      </c>
      <c r="BG126" s="1040"/>
      <c r="BH126" s="1040"/>
      <c r="BI126" s="1040"/>
      <c r="BJ126" s="1040"/>
      <c r="BK126" s="1040"/>
      <c r="BL126" s="1041"/>
      <c r="BM126" s="1055" t="s">
        <v>460</v>
      </c>
      <c r="BN126" s="1040"/>
      <c r="BO126" s="1040"/>
      <c r="BP126" s="1040"/>
      <c r="BQ126" s="1040"/>
      <c r="BR126" s="1040"/>
      <c r="BS126" s="1041"/>
      <c r="BT126" s="1055" t="s">
        <v>461</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462</v>
      </c>
      <c r="CQ126" s="953"/>
      <c r="CR126" s="953"/>
      <c r="CS126" s="953"/>
      <c r="CT126" s="953"/>
      <c r="CU126" s="953"/>
      <c r="CV126" s="953"/>
      <c r="CW126" s="953"/>
      <c r="CX126" s="953"/>
      <c r="CY126" s="953"/>
      <c r="CZ126" s="953"/>
      <c r="DA126" s="953"/>
      <c r="DB126" s="953"/>
      <c r="DC126" s="953"/>
      <c r="DD126" s="953"/>
      <c r="DE126" s="953"/>
      <c r="DF126" s="954"/>
      <c r="DG126" s="922" t="s">
        <v>454</v>
      </c>
      <c r="DH126" s="923"/>
      <c r="DI126" s="923"/>
      <c r="DJ126" s="923"/>
      <c r="DK126" s="923"/>
      <c r="DL126" s="923" t="s">
        <v>454</v>
      </c>
      <c r="DM126" s="923"/>
      <c r="DN126" s="923"/>
      <c r="DO126" s="923"/>
      <c r="DP126" s="923"/>
      <c r="DQ126" s="923" t="s">
        <v>454</v>
      </c>
      <c r="DR126" s="923"/>
      <c r="DS126" s="923"/>
      <c r="DT126" s="923"/>
      <c r="DU126" s="923"/>
      <c r="DV126" s="924" t="s">
        <v>454</v>
      </c>
      <c r="DW126" s="924"/>
      <c r="DX126" s="924"/>
      <c r="DY126" s="924"/>
      <c r="DZ126" s="925"/>
    </row>
    <row r="127" spans="1:130" s="197" customFormat="1" ht="26.25" customHeight="1" thickBot="1">
      <c r="A127" s="979"/>
      <c r="B127" s="951"/>
      <c r="C127" s="1007" t="s">
        <v>463</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380</v>
      </c>
      <c r="AB127" s="962"/>
      <c r="AC127" s="962"/>
      <c r="AD127" s="962"/>
      <c r="AE127" s="963"/>
      <c r="AF127" s="964">
        <v>311</v>
      </c>
      <c r="AG127" s="962"/>
      <c r="AH127" s="962"/>
      <c r="AI127" s="962"/>
      <c r="AJ127" s="963"/>
      <c r="AK127" s="964">
        <v>1491</v>
      </c>
      <c r="AL127" s="962"/>
      <c r="AM127" s="962"/>
      <c r="AN127" s="962"/>
      <c r="AO127" s="963"/>
      <c r="AP127" s="965">
        <v>0</v>
      </c>
      <c r="AQ127" s="966"/>
      <c r="AR127" s="966"/>
      <c r="AS127" s="966"/>
      <c r="AT127" s="967"/>
      <c r="AU127" s="233"/>
      <c r="AV127" s="233"/>
      <c r="AW127" s="233"/>
      <c r="AX127" s="889" t="s">
        <v>464</v>
      </c>
      <c r="AY127" s="890"/>
      <c r="AZ127" s="890"/>
      <c r="BA127" s="890"/>
      <c r="BB127" s="890"/>
      <c r="BC127" s="890"/>
      <c r="BD127" s="890"/>
      <c r="BE127" s="891"/>
      <c r="BF127" s="1044" t="s">
        <v>454</v>
      </c>
      <c r="BG127" s="1045"/>
      <c r="BH127" s="1045"/>
      <c r="BI127" s="1045"/>
      <c r="BJ127" s="1045"/>
      <c r="BK127" s="1045"/>
      <c r="BL127" s="1054"/>
      <c r="BM127" s="1044">
        <v>13.66</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465</v>
      </c>
      <c r="CQ127" s="1048"/>
      <c r="CR127" s="1048"/>
      <c r="CS127" s="1048"/>
      <c r="CT127" s="1048"/>
      <c r="CU127" s="1048"/>
      <c r="CV127" s="1048"/>
      <c r="CW127" s="1048"/>
      <c r="CX127" s="1048"/>
      <c r="CY127" s="1048"/>
      <c r="CZ127" s="1048"/>
      <c r="DA127" s="1048"/>
      <c r="DB127" s="1048"/>
      <c r="DC127" s="1048"/>
      <c r="DD127" s="1048"/>
      <c r="DE127" s="1048"/>
      <c r="DF127" s="1049"/>
      <c r="DG127" s="1050">
        <v>18299</v>
      </c>
      <c r="DH127" s="1051"/>
      <c r="DI127" s="1051"/>
      <c r="DJ127" s="1051"/>
      <c r="DK127" s="1051"/>
      <c r="DL127" s="1051">
        <v>15019</v>
      </c>
      <c r="DM127" s="1051"/>
      <c r="DN127" s="1051"/>
      <c r="DO127" s="1051"/>
      <c r="DP127" s="1051"/>
      <c r="DQ127" s="1051">
        <v>11597</v>
      </c>
      <c r="DR127" s="1051"/>
      <c r="DS127" s="1051"/>
      <c r="DT127" s="1051"/>
      <c r="DU127" s="1051"/>
      <c r="DV127" s="1052">
        <v>0.2</v>
      </c>
      <c r="DW127" s="1052"/>
      <c r="DX127" s="1052"/>
      <c r="DY127" s="1052"/>
      <c r="DZ127" s="1053"/>
    </row>
    <row r="128" spans="1:130" s="197" customFormat="1" ht="26.25" customHeight="1">
      <c r="A128" s="1074" t="s">
        <v>466</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467</v>
      </c>
      <c r="X128" s="1076"/>
      <c r="Y128" s="1076"/>
      <c r="Z128" s="1077"/>
      <c r="AA128" s="1092">
        <v>30541</v>
      </c>
      <c r="AB128" s="1093"/>
      <c r="AC128" s="1093"/>
      <c r="AD128" s="1093"/>
      <c r="AE128" s="1094"/>
      <c r="AF128" s="1095">
        <v>28189</v>
      </c>
      <c r="AG128" s="1093"/>
      <c r="AH128" s="1093"/>
      <c r="AI128" s="1093"/>
      <c r="AJ128" s="1094"/>
      <c r="AK128" s="1095">
        <v>24907</v>
      </c>
      <c r="AL128" s="1093"/>
      <c r="AM128" s="1093"/>
      <c r="AN128" s="1093"/>
      <c r="AO128" s="1094"/>
      <c r="AP128" s="1096"/>
      <c r="AQ128" s="1097"/>
      <c r="AR128" s="1097"/>
      <c r="AS128" s="1097"/>
      <c r="AT128" s="1098"/>
      <c r="AU128" s="235"/>
      <c r="AV128" s="235"/>
      <c r="AW128" s="235"/>
      <c r="AX128" s="1057" t="s">
        <v>468</v>
      </c>
      <c r="AY128" s="953"/>
      <c r="AZ128" s="953"/>
      <c r="BA128" s="953"/>
      <c r="BB128" s="953"/>
      <c r="BC128" s="953"/>
      <c r="BD128" s="953"/>
      <c r="BE128" s="954"/>
      <c r="BF128" s="1069" t="s">
        <v>454</v>
      </c>
      <c r="BG128" s="1070"/>
      <c r="BH128" s="1070"/>
      <c r="BI128" s="1070"/>
      <c r="BJ128" s="1070"/>
      <c r="BK128" s="1070"/>
      <c r="BL128" s="1071"/>
      <c r="BM128" s="1069">
        <v>18.66</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469</v>
      </c>
      <c r="X129" s="1064"/>
      <c r="Y129" s="1064"/>
      <c r="Z129" s="1065"/>
      <c r="AA129" s="961">
        <v>8345187</v>
      </c>
      <c r="AB129" s="962"/>
      <c r="AC129" s="962"/>
      <c r="AD129" s="962"/>
      <c r="AE129" s="963"/>
      <c r="AF129" s="964">
        <v>8206464</v>
      </c>
      <c r="AG129" s="962"/>
      <c r="AH129" s="962"/>
      <c r="AI129" s="962"/>
      <c r="AJ129" s="963"/>
      <c r="AK129" s="964">
        <v>8364172</v>
      </c>
      <c r="AL129" s="962"/>
      <c r="AM129" s="962"/>
      <c r="AN129" s="962"/>
      <c r="AO129" s="963"/>
      <c r="AP129" s="1066"/>
      <c r="AQ129" s="1067"/>
      <c r="AR129" s="1067"/>
      <c r="AS129" s="1067"/>
      <c r="AT129" s="1068"/>
      <c r="AU129" s="235"/>
      <c r="AV129" s="235"/>
      <c r="AW129" s="235"/>
      <c r="AX129" s="1057" t="s">
        <v>470</v>
      </c>
      <c r="AY129" s="953"/>
      <c r="AZ129" s="953"/>
      <c r="BA129" s="953"/>
      <c r="BB129" s="953"/>
      <c r="BC129" s="953"/>
      <c r="BD129" s="953"/>
      <c r="BE129" s="954"/>
      <c r="BF129" s="1058">
        <v>11.8</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471</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472</v>
      </c>
      <c r="X130" s="1064"/>
      <c r="Y130" s="1064"/>
      <c r="Z130" s="1065"/>
      <c r="AA130" s="961">
        <v>1323560</v>
      </c>
      <c r="AB130" s="962"/>
      <c r="AC130" s="962"/>
      <c r="AD130" s="962"/>
      <c r="AE130" s="963"/>
      <c r="AF130" s="964">
        <v>1377988</v>
      </c>
      <c r="AG130" s="962"/>
      <c r="AH130" s="962"/>
      <c r="AI130" s="962"/>
      <c r="AJ130" s="963"/>
      <c r="AK130" s="964">
        <v>1374277</v>
      </c>
      <c r="AL130" s="962"/>
      <c r="AM130" s="962"/>
      <c r="AN130" s="962"/>
      <c r="AO130" s="963"/>
      <c r="AP130" s="1066"/>
      <c r="AQ130" s="1067"/>
      <c r="AR130" s="1067"/>
      <c r="AS130" s="1067"/>
      <c r="AT130" s="1068"/>
      <c r="AU130" s="235"/>
      <c r="AV130" s="235"/>
      <c r="AW130" s="235"/>
      <c r="AX130" s="1116" t="s">
        <v>473</v>
      </c>
      <c r="AY130" s="1048"/>
      <c r="AZ130" s="1048"/>
      <c r="BA130" s="1048"/>
      <c r="BB130" s="1048"/>
      <c r="BC130" s="1048"/>
      <c r="BD130" s="1048"/>
      <c r="BE130" s="1049"/>
      <c r="BF130" s="1078">
        <v>29.5</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474</v>
      </c>
      <c r="X131" s="1087"/>
      <c r="Y131" s="1087"/>
      <c r="Z131" s="1088"/>
      <c r="AA131" s="1000">
        <v>7021627</v>
      </c>
      <c r="AB131" s="1001"/>
      <c r="AC131" s="1001"/>
      <c r="AD131" s="1001"/>
      <c r="AE131" s="1002"/>
      <c r="AF131" s="1003">
        <v>6828476</v>
      </c>
      <c r="AG131" s="1001"/>
      <c r="AH131" s="1001"/>
      <c r="AI131" s="1001"/>
      <c r="AJ131" s="1002"/>
      <c r="AK131" s="1003">
        <v>6989895</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475</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476</v>
      </c>
      <c r="W132" s="1104"/>
      <c r="X132" s="1104"/>
      <c r="Y132" s="1104"/>
      <c r="Z132" s="1105"/>
      <c r="AA132" s="1106">
        <v>12.968404619999999</v>
      </c>
      <c r="AB132" s="1107"/>
      <c r="AC132" s="1107"/>
      <c r="AD132" s="1107"/>
      <c r="AE132" s="1108"/>
      <c r="AF132" s="1109">
        <v>12.065693720000001</v>
      </c>
      <c r="AG132" s="1107"/>
      <c r="AH132" s="1107"/>
      <c r="AI132" s="1107"/>
      <c r="AJ132" s="1108"/>
      <c r="AK132" s="1109">
        <v>10.506080559999999</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477</v>
      </c>
      <c r="W133" s="1111"/>
      <c r="X133" s="1111"/>
      <c r="Y133" s="1111"/>
      <c r="Z133" s="1112"/>
      <c r="AA133" s="1113">
        <v>13.2</v>
      </c>
      <c r="AB133" s="1114"/>
      <c r="AC133" s="1114"/>
      <c r="AD133" s="1114"/>
      <c r="AE133" s="1115"/>
      <c r="AF133" s="1113">
        <v>12.5</v>
      </c>
      <c r="AG133" s="1114"/>
      <c r="AH133" s="1114"/>
      <c r="AI133" s="1114"/>
      <c r="AJ133" s="1115"/>
      <c r="AK133" s="1113">
        <v>11.8</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20" t="s">
        <v>480</v>
      </c>
      <c r="L7" s="254"/>
      <c r="M7" s="255" t="s">
        <v>481</v>
      </c>
      <c r="N7" s="256"/>
    </row>
    <row r="8" spans="1:16">
      <c r="A8" s="248"/>
      <c r="B8" s="244"/>
      <c r="C8" s="244"/>
      <c r="D8" s="244"/>
      <c r="E8" s="244"/>
      <c r="F8" s="244"/>
      <c r="G8" s="257"/>
      <c r="H8" s="258"/>
      <c r="I8" s="258"/>
      <c r="J8" s="259"/>
      <c r="K8" s="1121"/>
      <c r="L8" s="260" t="s">
        <v>482</v>
      </c>
      <c r="M8" s="261" t="s">
        <v>483</v>
      </c>
      <c r="N8" s="262" t="s">
        <v>484</v>
      </c>
    </row>
    <row r="9" spans="1:16">
      <c r="A9" s="248"/>
      <c r="B9" s="244"/>
      <c r="C9" s="244"/>
      <c r="D9" s="244"/>
      <c r="E9" s="244"/>
      <c r="F9" s="244"/>
      <c r="G9" s="1122" t="s">
        <v>485</v>
      </c>
      <c r="H9" s="1123"/>
      <c r="I9" s="1123"/>
      <c r="J9" s="1124"/>
      <c r="K9" s="263">
        <v>1806945</v>
      </c>
      <c r="L9" s="264">
        <v>58332</v>
      </c>
      <c r="M9" s="265">
        <v>71916</v>
      </c>
      <c r="N9" s="266">
        <v>-18.899999999999999</v>
      </c>
    </row>
    <row r="10" spans="1:16">
      <c r="A10" s="248"/>
      <c r="B10" s="244"/>
      <c r="C10" s="244"/>
      <c r="D10" s="244"/>
      <c r="E10" s="244"/>
      <c r="F10" s="244"/>
      <c r="G10" s="1122" t="s">
        <v>486</v>
      </c>
      <c r="H10" s="1123"/>
      <c r="I10" s="1123"/>
      <c r="J10" s="1124"/>
      <c r="K10" s="267">
        <v>399477</v>
      </c>
      <c r="L10" s="268">
        <v>12896</v>
      </c>
      <c r="M10" s="269">
        <v>7911</v>
      </c>
      <c r="N10" s="270">
        <v>63</v>
      </c>
    </row>
    <row r="11" spans="1:16" ht="13.5" customHeight="1">
      <c r="A11" s="248"/>
      <c r="B11" s="244"/>
      <c r="C11" s="244"/>
      <c r="D11" s="244"/>
      <c r="E11" s="244"/>
      <c r="F11" s="244"/>
      <c r="G11" s="1122" t="s">
        <v>487</v>
      </c>
      <c r="H11" s="1123"/>
      <c r="I11" s="1123"/>
      <c r="J11" s="1124"/>
      <c r="K11" s="267">
        <v>375792</v>
      </c>
      <c r="L11" s="268">
        <v>12131</v>
      </c>
      <c r="M11" s="269">
        <v>7787</v>
      </c>
      <c r="N11" s="270">
        <v>55.8</v>
      </c>
    </row>
    <row r="12" spans="1:16" ht="13.5" customHeight="1">
      <c r="A12" s="248"/>
      <c r="B12" s="244"/>
      <c r="C12" s="244"/>
      <c r="D12" s="244"/>
      <c r="E12" s="244"/>
      <c r="F12" s="244"/>
      <c r="G12" s="1122" t="s">
        <v>488</v>
      </c>
      <c r="H12" s="1123"/>
      <c r="I12" s="1123"/>
      <c r="J12" s="1124"/>
      <c r="K12" s="267" t="s">
        <v>489</v>
      </c>
      <c r="L12" s="268" t="s">
        <v>489</v>
      </c>
      <c r="M12" s="269">
        <v>906</v>
      </c>
      <c r="N12" s="270" t="s">
        <v>489</v>
      </c>
    </row>
    <row r="13" spans="1:16" ht="13.5" customHeight="1">
      <c r="A13" s="248"/>
      <c r="B13" s="244"/>
      <c r="C13" s="244"/>
      <c r="D13" s="244"/>
      <c r="E13" s="244"/>
      <c r="F13" s="244"/>
      <c r="G13" s="1122" t="s">
        <v>490</v>
      </c>
      <c r="H13" s="1123"/>
      <c r="I13" s="1123"/>
      <c r="J13" s="1124"/>
      <c r="K13" s="267" t="s">
        <v>489</v>
      </c>
      <c r="L13" s="268" t="s">
        <v>489</v>
      </c>
      <c r="M13" s="269">
        <v>13</v>
      </c>
      <c r="N13" s="270" t="s">
        <v>489</v>
      </c>
    </row>
    <row r="14" spans="1:16" ht="13.5" customHeight="1">
      <c r="A14" s="248"/>
      <c r="B14" s="244"/>
      <c r="C14" s="244"/>
      <c r="D14" s="244"/>
      <c r="E14" s="244"/>
      <c r="F14" s="244"/>
      <c r="G14" s="1122" t="s">
        <v>491</v>
      </c>
      <c r="H14" s="1123"/>
      <c r="I14" s="1123"/>
      <c r="J14" s="1124"/>
      <c r="K14" s="267">
        <v>110888</v>
      </c>
      <c r="L14" s="268">
        <v>3580</v>
      </c>
      <c r="M14" s="269">
        <v>3077</v>
      </c>
      <c r="N14" s="270">
        <v>16.3</v>
      </c>
    </row>
    <row r="15" spans="1:16" ht="13.5" customHeight="1">
      <c r="A15" s="248"/>
      <c r="B15" s="244"/>
      <c r="C15" s="244"/>
      <c r="D15" s="244"/>
      <c r="E15" s="244"/>
      <c r="F15" s="244"/>
      <c r="G15" s="1122" t="s">
        <v>492</v>
      </c>
      <c r="H15" s="1123"/>
      <c r="I15" s="1123"/>
      <c r="J15" s="1124"/>
      <c r="K15" s="267">
        <v>8434</v>
      </c>
      <c r="L15" s="268">
        <v>272</v>
      </c>
      <c r="M15" s="269">
        <v>1653</v>
      </c>
      <c r="N15" s="270">
        <v>-83.5</v>
      </c>
    </row>
    <row r="16" spans="1:16">
      <c r="A16" s="248"/>
      <c r="B16" s="244"/>
      <c r="C16" s="244"/>
      <c r="D16" s="244"/>
      <c r="E16" s="244"/>
      <c r="F16" s="244"/>
      <c r="G16" s="1125" t="s">
        <v>493</v>
      </c>
      <c r="H16" s="1126"/>
      <c r="I16" s="1126"/>
      <c r="J16" s="1127"/>
      <c r="K16" s="268">
        <v>-148877</v>
      </c>
      <c r="L16" s="268">
        <v>-4806</v>
      </c>
      <c r="M16" s="269">
        <v>-7483</v>
      </c>
      <c r="N16" s="270">
        <v>-35.799999999999997</v>
      </c>
    </row>
    <row r="17" spans="1:16">
      <c r="A17" s="248"/>
      <c r="B17" s="244"/>
      <c r="C17" s="244"/>
      <c r="D17" s="244"/>
      <c r="E17" s="244"/>
      <c r="F17" s="244"/>
      <c r="G17" s="1125" t="s">
        <v>168</v>
      </c>
      <c r="H17" s="1126"/>
      <c r="I17" s="1126"/>
      <c r="J17" s="1127"/>
      <c r="K17" s="268">
        <v>2552659</v>
      </c>
      <c r="L17" s="268">
        <v>82405</v>
      </c>
      <c r="M17" s="269">
        <v>85779</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17" t="s">
        <v>498</v>
      </c>
      <c r="H21" s="1118"/>
      <c r="I21" s="1118"/>
      <c r="J21" s="1119"/>
      <c r="K21" s="280">
        <v>6.84</v>
      </c>
      <c r="L21" s="281">
        <v>8.2100000000000009</v>
      </c>
      <c r="M21" s="282">
        <v>-1.37</v>
      </c>
      <c r="N21" s="249"/>
      <c r="O21" s="283"/>
      <c r="P21" s="279"/>
    </row>
    <row r="22" spans="1:16" s="284" customFormat="1">
      <c r="A22" s="279"/>
      <c r="B22" s="249"/>
      <c r="C22" s="249"/>
      <c r="D22" s="249"/>
      <c r="E22" s="249"/>
      <c r="F22" s="249"/>
      <c r="G22" s="1117" t="s">
        <v>499</v>
      </c>
      <c r="H22" s="1118"/>
      <c r="I22" s="1118"/>
      <c r="J22" s="1119"/>
      <c r="K22" s="285">
        <v>97.9</v>
      </c>
      <c r="L22" s="286">
        <v>97</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20" t="s">
        <v>480</v>
      </c>
      <c r="L30" s="254"/>
      <c r="M30" s="255" t="s">
        <v>481</v>
      </c>
      <c r="N30" s="256"/>
    </row>
    <row r="31" spans="1:16">
      <c r="A31" s="248"/>
      <c r="B31" s="244"/>
      <c r="C31" s="244"/>
      <c r="D31" s="244"/>
      <c r="E31" s="244"/>
      <c r="F31" s="244"/>
      <c r="G31" s="257"/>
      <c r="H31" s="258"/>
      <c r="I31" s="258"/>
      <c r="J31" s="259"/>
      <c r="K31" s="1121"/>
      <c r="L31" s="260" t="s">
        <v>482</v>
      </c>
      <c r="M31" s="261" t="s">
        <v>483</v>
      </c>
      <c r="N31" s="262" t="s">
        <v>484</v>
      </c>
    </row>
    <row r="32" spans="1:16" ht="27" customHeight="1">
      <c r="A32" s="248"/>
      <c r="B32" s="244"/>
      <c r="C32" s="244"/>
      <c r="D32" s="244"/>
      <c r="E32" s="244"/>
      <c r="F32" s="244"/>
      <c r="G32" s="1133" t="s">
        <v>503</v>
      </c>
      <c r="H32" s="1134"/>
      <c r="I32" s="1134"/>
      <c r="J32" s="1135"/>
      <c r="K32" s="294">
        <v>1323487</v>
      </c>
      <c r="L32" s="294">
        <v>42725</v>
      </c>
      <c r="M32" s="295">
        <v>51963</v>
      </c>
      <c r="N32" s="296">
        <v>-17.8</v>
      </c>
    </row>
    <row r="33" spans="1:16" ht="13.5" customHeight="1">
      <c r="A33" s="248"/>
      <c r="B33" s="244"/>
      <c r="C33" s="244"/>
      <c r="D33" s="244"/>
      <c r="E33" s="244"/>
      <c r="F33" s="244"/>
      <c r="G33" s="1133" t="s">
        <v>504</v>
      </c>
      <c r="H33" s="1134"/>
      <c r="I33" s="1134"/>
      <c r="J33" s="1135"/>
      <c r="K33" s="294" t="s">
        <v>489</v>
      </c>
      <c r="L33" s="294" t="s">
        <v>489</v>
      </c>
      <c r="M33" s="295" t="s">
        <v>489</v>
      </c>
      <c r="N33" s="296" t="s">
        <v>489</v>
      </c>
    </row>
    <row r="34" spans="1:16" ht="27" customHeight="1">
      <c r="A34" s="248"/>
      <c r="B34" s="244"/>
      <c r="C34" s="244"/>
      <c r="D34" s="244"/>
      <c r="E34" s="244"/>
      <c r="F34" s="244"/>
      <c r="G34" s="1133" t="s">
        <v>505</v>
      </c>
      <c r="H34" s="1134"/>
      <c r="I34" s="1134"/>
      <c r="J34" s="1135"/>
      <c r="K34" s="294" t="s">
        <v>489</v>
      </c>
      <c r="L34" s="294" t="s">
        <v>489</v>
      </c>
      <c r="M34" s="295">
        <v>71</v>
      </c>
      <c r="N34" s="296" t="s">
        <v>489</v>
      </c>
    </row>
    <row r="35" spans="1:16" ht="27" customHeight="1">
      <c r="A35" s="248"/>
      <c r="B35" s="244"/>
      <c r="C35" s="244"/>
      <c r="D35" s="244"/>
      <c r="E35" s="244"/>
      <c r="F35" s="244"/>
      <c r="G35" s="1133" t="s">
        <v>506</v>
      </c>
      <c r="H35" s="1134"/>
      <c r="I35" s="1134"/>
      <c r="J35" s="1135"/>
      <c r="K35" s="294">
        <v>751084</v>
      </c>
      <c r="L35" s="294">
        <v>24247</v>
      </c>
      <c r="M35" s="295">
        <v>20847</v>
      </c>
      <c r="N35" s="296">
        <v>16.3</v>
      </c>
    </row>
    <row r="36" spans="1:16" ht="27" customHeight="1">
      <c r="A36" s="248"/>
      <c r="B36" s="244"/>
      <c r="C36" s="244"/>
      <c r="D36" s="244"/>
      <c r="E36" s="244"/>
      <c r="F36" s="244"/>
      <c r="G36" s="1133" t="s">
        <v>507</v>
      </c>
      <c r="H36" s="1134"/>
      <c r="I36" s="1134"/>
      <c r="J36" s="1135"/>
      <c r="K36" s="294">
        <v>39318</v>
      </c>
      <c r="L36" s="294">
        <v>1269</v>
      </c>
      <c r="M36" s="295">
        <v>3529</v>
      </c>
      <c r="N36" s="296">
        <v>-64</v>
      </c>
    </row>
    <row r="37" spans="1:16" ht="13.5" customHeight="1">
      <c r="A37" s="248"/>
      <c r="B37" s="244"/>
      <c r="C37" s="244"/>
      <c r="D37" s="244"/>
      <c r="E37" s="244"/>
      <c r="F37" s="244"/>
      <c r="G37" s="1133" t="s">
        <v>508</v>
      </c>
      <c r="H37" s="1134"/>
      <c r="I37" s="1134"/>
      <c r="J37" s="1135"/>
      <c r="K37" s="294">
        <v>19659</v>
      </c>
      <c r="L37" s="294">
        <v>635</v>
      </c>
      <c r="M37" s="295">
        <v>828</v>
      </c>
      <c r="N37" s="296">
        <v>-23.3</v>
      </c>
    </row>
    <row r="38" spans="1:16" ht="27" customHeight="1">
      <c r="A38" s="248"/>
      <c r="B38" s="244"/>
      <c r="C38" s="244"/>
      <c r="D38" s="244"/>
      <c r="E38" s="244"/>
      <c r="F38" s="244"/>
      <c r="G38" s="1136" t="s">
        <v>509</v>
      </c>
      <c r="H38" s="1137"/>
      <c r="I38" s="1137"/>
      <c r="J38" s="1138"/>
      <c r="K38" s="297" t="s">
        <v>489</v>
      </c>
      <c r="L38" s="297" t="s">
        <v>489</v>
      </c>
      <c r="M38" s="298">
        <v>6</v>
      </c>
      <c r="N38" s="299" t="s">
        <v>489</v>
      </c>
      <c r="O38" s="293"/>
    </row>
    <row r="39" spans="1:16">
      <c r="A39" s="248"/>
      <c r="B39" s="244"/>
      <c r="C39" s="244"/>
      <c r="D39" s="244"/>
      <c r="E39" s="244"/>
      <c r="F39" s="244"/>
      <c r="G39" s="1136" t="s">
        <v>510</v>
      </c>
      <c r="H39" s="1137"/>
      <c r="I39" s="1137"/>
      <c r="J39" s="1138"/>
      <c r="K39" s="300">
        <v>-24907</v>
      </c>
      <c r="L39" s="300">
        <v>-804</v>
      </c>
      <c r="M39" s="301">
        <v>-4386</v>
      </c>
      <c r="N39" s="302">
        <v>-81.7</v>
      </c>
      <c r="O39" s="293"/>
    </row>
    <row r="40" spans="1:16" ht="27" customHeight="1">
      <c r="A40" s="248"/>
      <c r="B40" s="244"/>
      <c r="C40" s="244"/>
      <c r="D40" s="244"/>
      <c r="E40" s="244"/>
      <c r="F40" s="244"/>
      <c r="G40" s="1133" t="s">
        <v>511</v>
      </c>
      <c r="H40" s="1134"/>
      <c r="I40" s="1134"/>
      <c r="J40" s="1135"/>
      <c r="K40" s="300">
        <v>-1374277</v>
      </c>
      <c r="L40" s="300">
        <v>-44364</v>
      </c>
      <c r="M40" s="301">
        <v>-50220</v>
      </c>
      <c r="N40" s="302">
        <v>-11.7</v>
      </c>
      <c r="O40" s="293"/>
    </row>
    <row r="41" spans="1:16">
      <c r="A41" s="248"/>
      <c r="B41" s="244"/>
      <c r="C41" s="244"/>
      <c r="D41" s="244"/>
      <c r="E41" s="244"/>
      <c r="F41" s="244"/>
      <c r="G41" s="1139" t="s">
        <v>279</v>
      </c>
      <c r="H41" s="1140"/>
      <c r="I41" s="1140"/>
      <c r="J41" s="1141"/>
      <c r="K41" s="294">
        <v>734364</v>
      </c>
      <c r="L41" s="300">
        <v>23707</v>
      </c>
      <c r="M41" s="301">
        <v>22638</v>
      </c>
      <c r="N41" s="302">
        <v>4.7</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28" t="s">
        <v>480</v>
      </c>
      <c r="J49" s="1130" t="s">
        <v>515</v>
      </c>
      <c r="K49" s="1131"/>
      <c r="L49" s="1131"/>
      <c r="M49" s="1131"/>
      <c r="N49" s="1132"/>
    </row>
    <row r="50" spans="1:14">
      <c r="A50" s="248"/>
      <c r="B50" s="244"/>
      <c r="C50" s="244"/>
      <c r="D50" s="244"/>
      <c r="E50" s="244"/>
      <c r="F50" s="244"/>
      <c r="G50" s="312"/>
      <c r="H50" s="313"/>
      <c r="I50" s="1129"/>
      <c r="J50" s="314" t="s">
        <v>516</v>
      </c>
      <c r="K50" s="315" t="s">
        <v>517</v>
      </c>
      <c r="L50" s="316" t="s">
        <v>518</v>
      </c>
      <c r="M50" s="317" t="s">
        <v>519</v>
      </c>
      <c r="N50" s="318" t="s">
        <v>520</v>
      </c>
    </row>
    <row r="51" spans="1:14">
      <c r="A51" s="248"/>
      <c r="B51" s="244"/>
      <c r="C51" s="244"/>
      <c r="D51" s="244"/>
      <c r="E51" s="244"/>
      <c r="F51" s="244"/>
      <c r="G51" s="310" t="s">
        <v>521</v>
      </c>
      <c r="H51" s="311"/>
      <c r="I51" s="319">
        <v>1445095</v>
      </c>
      <c r="J51" s="320">
        <v>48202</v>
      </c>
      <c r="K51" s="321">
        <v>18.8</v>
      </c>
      <c r="L51" s="322">
        <v>67201</v>
      </c>
      <c r="M51" s="323">
        <v>-14.6</v>
      </c>
      <c r="N51" s="324">
        <v>33.4</v>
      </c>
    </row>
    <row r="52" spans="1:14">
      <c r="A52" s="248"/>
      <c r="B52" s="244"/>
      <c r="C52" s="244"/>
      <c r="D52" s="244"/>
      <c r="E52" s="244"/>
      <c r="F52" s="244"/>
      <c r="G52" s="325"/>
      <c r="H52" s="326" t="s">
        <v>522</v>
      </c>
      <c r="I52" s="327">
        <v>973436</v>
      </c>
      <c r="J52" s="328">
        <v>32470</v>
      </c>
      <c r="K52" s="329">
        <v>20</v>
      </c>
      <c r="L52" s="330">
        <v>35210</v>
      </c>
      <c r="M52" s="331">
        <v>-7.6</v>
      </c>
      <c r="N52" s="332">
        <v>27.6</v>
      </c>
    </row>
    <row r="53" spans="1:14">
      <c r="A53" s="248"/>
      <c r="B53" s="244"/>
      <c r="C53" s="244"/>
      <c r="D53" s="244"/>
      <c r="E53" s="244"/>
      <c r="F53" s="244"/>
      <c r="G53" s="310" t="s">
        <v>523</v>
      </c>
      <c r="H53" s="311"/>
      <c r="I53" s="319">
        <v>788306</v>
      </c>
      <c r="J53" s="320">
        <v>25164</v>
      </c>
      <c r="K53" s="321">
        <v>-47.8</v>
      </c>
      <c r="L53" s="322">
        <v>75709</v>
      </c>
      <c r="M53" s="323">
        <v>12.7</v>
      </c>
      <c r="N53" s="324">
        <v>-60.5</v>
      </c>
    </row>
    <row r="54" spans="1:14">
      <c r="A54" s="248"/>
      <c r="B54" s="244"/>
      <c r="C54" s="244"/>
      <c r="D54" s="244"/>
      <c r="E54" s="244"/>
      <c r="F54" s="244"/>
      <c r="G54" s="325"/>
      <c r="H54" s="326" t="s">
        <v>522</v>
      </c>
      <c r="I54" s="327">
        <v>382687</v>
      </c>
      <c r="J54" s="328">
        <v>12216</v>
      </c>
      <c r="K54" s="329">
        <v>-62.4</v>
      </c>
      <c r="L54" s="330">
        <v>35212</v>
      </c>
      <c r="M54" s="331">
        <v>0</v>
      </c>
      <c r="N54" s="332">
        <v>-62.4</v>
      </c>
    </row>
    <row r="55" spans="1:14">
      <c r="A55" s="248"/>
      <c r="B55" s="244"/>
      <c r="C55" s="244"/>
      <c r="D55" s="244"/>
      <c r="E55" s="244"/>
      <c r="F55" s="244"/>
      <c r="G55" s="310" t="s">
        <v>524</v>
      </c>
      <c r="H55" s="311"/>
      <c r="I55" s="319">
        <v>642692</v>
      </c>
      <c r="J55" s="320">
        <v>20531</v>
      </c>
      <c r="K55" s="321">
        <v>-18.399999999999999</v>
      </c>
      <c r="L55" s="322">
        <v>90961</v>
      </c>
      <c r="M55" s="323">
        <v>20.100000000000001</v>
      </c>
      <c r="N55" s="324">
        <v>-38.5</v>
      </c>
    </row>
    <row r="56" spans="1:14">
      <c r="A56" s="248"/>
      <c r="B56" s="244"/>
      <c r="C56" s="244"/>
      <c r="D56" s="244"/>
      <c r="E56" s="244"/>
      <c r="F56" s="244"/>
      <c r="G56" s="325"/>
      <c r="H56" s="326" t="s">
        <v>522</v>
      </c>
      <c r="I56" s="327">
        <v>416282</v>
      </c>
      <c r="J56" s="328">
        <v>13298</v>
      </c>
      <c r="K56" s="329">
        <v>8.9</v>
      </c>
      <c r="L56" s="330">
        <v>37720</v>
      </c>
      <c r="M56" s="331">
        <v>7.1</v>
      </c>
      <c r="N56" s="332">
        <v>1.8</v>
      </c>
    </row>
    <row r="57" spans="1:14">
      <c r="A57" s="248"/>
      <c r="B57" s="244"/>
      <c r="C57" s="244"/>
      <c r="D57" s="244"/>
      <c r="E57" s="244"/>
      <c r="F57" s="244"/>
      <c r="G57" s="310" t="s">
        <v>525</v>
      </c>
      <c r="H57" s="311"/>
      <c r="I57" s="319">
        <v>1238381</v>
      </c>
      <c r="J57" s="320">
        <v>39727</v>
      </c>
      <c r="K57" s="321">
        <v>93.5</v>
      </c>
      <c r="L57" s="322">
        <v>106614</v>
      </c>
      <c r="M57" s="323">
        <v>17.2</v>
      </c>
      <c r="N57" s="324">
        <v>76.3</v>
      </c>
    </row>
    <row r="58" spans="1:14">
      <c r="A58" s="248"/>
      <c r="B58" s="244"/>
      <c r="C58" s="244"/>
      <c r="D58" s="244"/>
      <c r="E58" s="244"/>
      <c r="F58" s="244"/>
      <c r="G58" s="325"/>
      <c r="H58" s="326" t="s">
        <v>522</v>
      </c>
      <c r="I58" s="327">
        <v>495425</v>
      </c>
      <c r="J58" s="328">
        <v>15893</v>
      </c>
      <c r="K58" s="329">
        <v>19.5</v>
      </c>
      <c r="L58" s="330">
        <v>45545</v>
      </c>
      <c r="M58" s="331">
        <v>20.7</v>
      </c>
      <c r="N58" s="332">
        <v>-1.2</v>
      </c>
    </row>
    <row r="59" spans="1:14">
      <c r="A59" s="248"/>
      <c r="B59" s="244"/>
      <c r="C59" s="244"/>
      <c r="D59" s="244"/>
      <c r="E59" s="244"/>
      <c r="F59" s="244"/>
      <c r="G59" s="310" t="s">
        <v>526</v>
      </c>
      <c r="H59" s="311"/>
      <c r="I59" s="319">
        <v>531659</v>
      </c>
      <c r="J59" s="320">
        <v>17163</v>
      </c>
      <c r="K59" s="321">
        <v>-56.8</v>
      </c>
      <c r="L59" s="322">
        <v>81768</v>
      </c>
      <c r="M59" s="323">
        <v>-23.3</v>
      </c>
      <c r="N59" s="324">
        <v>-33.5</v>
      </c>
    </row>
    <row r="60" spans="1:14">
      <c r="A60" s="248"/>
      <c r="B60" s="244"/>
      <c r="C60" s="244"/>
      <c r="D60" s="244"/>
      <c r="E60" s="244"/>
      <c r="F60" s="244"/>
      <c r="G60" s="325"/>
      <c r="H60" s="326" t="s">
        <v>522</v>
      </c>
      <c r="I60" s="333">
        <v>220183</v>
      </c>
      <c r="J60" s="328">
        <v>7108</v>
      </c>
      <c r="K60" s="329">
        <v>-55.3</v>
      </c>
      <c r="L60" s="330">
        <v>37917</v>
      </c>
      <c r="M60" s="331">
        <v>-16.7</v>
      </c>
      <c r="N60" s="332">
        <v>-38.6</v>
      </c>
    </row>
    <row r="61" spans="1:14">
      <c r="A61" s="248"/>
      <c r="B61" s="244"/>
      <c r="C61" s="244"/>
      <c r="D61" s="244"/>
      <c r="E61" s="244"/>
      <c r="F61" s="244"/>
      <c r="G61" s="310" t="s">
        <v>527</v>
      </c>
      <c r="H61" s="334"/>
      <c r="I61" s="335">
        <v>929227</v>
      </c>
      <c r="J61" s="336">
        <v>30157</v>
      </c>
      <c r="K61" s="337">
        <v>-2.1</v>
      </c>
      <c r="L61" s="338">
        <v>84451</v>
      </c>
      <c r="M61" s="339">
        <v>2.4</v>
      </c>
      <c r="N61" s="324">
        <v>-4.5</v>
      </c>
    </row>
    <row r="62" spans="1:14">
      <c r="A62" s="248"/>
      <c r="B62" s="244"/>
      <c r="C62" s="244"/>
      <c r="D62" s="244"/>
      <c r="E62" s="244"/>
      <c r="F62" s="244"/>
      <c r="G62" s="325"/>
      <c r="H62" s="326" t="s">
        <v>522</v>
      </c>
      <c r="I62" s="327">
        <v>497603</v>
      </c>
      <c r="J62" s="328">
        <v>16197</v>
      </c>
      <c r="K62" s="329">
        <v>-13.9</v>
      </c>
      <c r="L62" s="330">
        <v>38321</v>
      </c>
      <c r="M62" s="331">
        <v>0.7</v>
      </c>
      <c r="N62" s="332">
        <v>-14.6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42" t="s">
        <v>3</v>
      </c>
      <c r="D47" s="1142"/>
      <c r="E47" s="1143"/>
      <c r="F47" s="11">
        <v>25.56</v>
      </c>
      <c r="G47" s="12">
        <v>30.62</v>
      </c>
      <c r="H47" s="12">
        <v>31.91</v>
      </c>
      <c r="I47" s="12">
        <v>34.1</v>
      </c>
      <c r="J47" s="13">
        <v>36.04</v>
      </c>
    </row>
    <row r="48" spans="2:10" ht="57.75" customHeight="1">
      <c r="B48" s="14"/>
      <c r="C48" s="1144" t="s">
        <v>4</v>
      </c>
      <c r="D48" s="1144"/>
      <c r="E48" s="1145"/>
      <c r="F48" s="15">
        <v>5.0199999999999996</v>
      </c>
      <c r="G48" s="16">
        <v>2.41</v>
      </c>
      <c r="H48" s="16">
        <v>6.88</v>
      </c>
      <c r="I48" s="16">
        <v>9.6199999999999992</v>
      </c>
      <c r="J48" s="17">
        <v>15.12</v>
      </c>
    </row>
    <row r="49" spans="2:10" ht="57.75" customHeight="1" thickBot="1">
      <c r="B49" s="18"/>
      <c r="C49" s="1146" t="s">
        <v>5</v>
      </c>
      <c r="D49" s="1146"/>
      <c r="E49" s="1147"/>
      <c r="F49" s="19">
        <v>6.77</v>
      </c>
      <c r="G49" s="20">
        <v>2.59</v>
      </c>
      <c r="H49" s="20">
        <v>6.3</v>
      </c>
      <c r="I49" s="20">
        <v>4.28</v>
      </c>
      <c r="J49" s="21">
        <v>8.26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窪田　雅一</cp:lastModifiedBy>
  <cp:lastPrinted>2017-02-25T05:35:52Z</cp:lastPrinted>
  <dcterms:created xsi:type="dcterms:W3CDTF">2017-02-15T18:42:22Z</dcterms:created>
  <dcterms:modified xsi:type="dcterms:W3CDTF">2017-02-25T05:40:13Z</dcterms:modified>
  <cp:category/>
</cp:coreProperties>
</file>