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<sst xmlns="http://schemas.openxmlformats.org/spreadsheetml/2006/main" count="1121" uniqueCount="620">
  <si>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</si>
  <si>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</si>
  <si>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</si>
  <si>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</si>
  <si>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</si>
  <si>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</si>
  <si>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</si>
  <si>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</si>
  <si>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</si>
  <si>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</si>
  <si>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</si>
  <si>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</si>
  <si>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</si>
  <si>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</si>
  <si>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</si>
  <si>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</si>
  <si>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</si>
  <si>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</si>
  <si>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</si>
  <si>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</si>
  <si>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</si>
  <si>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</si>
  <si>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</si>
  <si>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</si>
  <si>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</si>
  <si>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</si>
  <si>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</si>
  <si>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</si>
  <si>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</si>
  <si>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</si>
  <si>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</si>
  <si>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</si>
  <si>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</si>
  <si>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</si>
  <si>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</si>
  <si>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</si>
  <si>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</si>
  <si>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</si>
  <si>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</si>
  <si>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</si>
  <si>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</si>
  <si>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</si>
  <si>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</si>
  <si>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</si>
  <si>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</si>
  <si>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</si>
  <si>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</si>
  <si>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</si>
  <si>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</si>
  <si>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</si>
  <si>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</si>
  <si>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</si>
  <si>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</si>
  <si>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</si>
  <si>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</si>
  <si>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</si>
  <si>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</si>
  <si>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</si>
  <si>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</si>
  <si>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</si>
  <si>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</si>
  <si>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</si>
  <si>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</si>
  <si>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</si>
  <si>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</si>
  <si>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</si>
  <si>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</si>
  <si>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</si>
  <si>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</si>
  <si>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</si>
  <si>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</si>
  <si>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</si>
  <si>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</si>
  <si>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</si>
  <si>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</si>
  <si>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</si>
  <si>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</si>
  <si>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</si>
  <si>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</si>
  <si>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</si>
  <si>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</si>
  <si>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</si>
  <si>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</si>
  <si>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</si>
  <si>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</si>
  <si>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</si>
  <si>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</si>
  <si>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</si>
  <si>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</si>
  <si>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</si>
  <si>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</si>
  <si>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中央市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</si>
  <si>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</si>
  <si>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</si>
  <si>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</si>
  <si>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</si>
  <si>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</si>
  <si>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</si>
  <si>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</si>
  <si>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</si>
  <si>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</si>
  <si>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</si>
  <si>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</si>
  <si>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</si>
  <si>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</si>
  <si>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</si>
  <si>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</si>
  <si>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</si>
  <si>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</si>
  <si>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</si>
  <si>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</si>
  <si>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</si>
  <si>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</si>
  <si>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</si>
  <si>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</si>
  <si>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</si>
  <si>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</si>
  <si>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</si>
  <si>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</si>
  <si>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</si>
  <si>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</si>
  <si>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</si>
  <si>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</si>
  <si>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</si>
  <si>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</si>
  <si>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</si>
  <si>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</si>
  <si>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</si>
  <si>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</si>
  <si>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</si>
  <si>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</si>
  <si>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</si>
  <si>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</si>
  <si>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</si>
  <si>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</si>
  <si>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</si>
  <si>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</si>
  <si>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</si>
  <si>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</si>
  <si>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</si>
  <si>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</si>
  <si>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</si>
  <si>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</si>
  <si>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</si>
  <si>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</si>
  <si>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</si>
  <si>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</si>
  <si>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</si>
  <si>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</si>
  <si>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</si>
  <si>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</si>
  <si>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</si>
  <si>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</si>
  <si>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</si>
  <si>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</si>
  <si>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</si>
  <si>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</si>
  <si>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</si>
  <si>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</si>
  <si>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</si>
  <si>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</si>
  <si>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</si>
  <si>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</si>
  <si>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</si>
  <si>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</si>
  <si>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</si>
  <si>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</si>
  <si>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</si>
  <si>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</si>
  <si>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</si>
  <si>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</si>
  <si>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</si>
  <si>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</si>
  <si>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</si>
  <si>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</si>
  <si>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</si>
  <si>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</si>
  <si>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</si>
  <si>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</si>
  <si>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</si>
  <si>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</si>
  <si>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</si>
  <si>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</si>
  <si>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</si>
  <si>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</si>
  <si>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</si>
  <si>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</si>
  <si>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</si>
  <si>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</si>
  <si>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</si>
  <si>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</si>
  <si>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</si>
  <si>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</si>
  <si>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</si>
  <si>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</si>
  <si>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</si>
  <si>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</si>
  <si>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</si>
  <si>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</si>
  <si>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</si>
  <si>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</si>
  <si>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</si>
  <si>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</si>
  <si>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</si>
  <si>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</si>
  <si>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</si>
  <si>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</si>
  <si>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</si>
  <si>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</si>
  <si>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</si>
  <si>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</si>
  <si>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</si>
  <si>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山梨県中央市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</si>
  <si>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</si>
  <si>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</si>
  <si>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</si>
  <si>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</si>
  <si>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</si>
  <si>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</si>
  <si>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</si>
  <si>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</si>
  <si>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</si>
  <si>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</si>
  <si>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</si>
  <si>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</si>
  <si>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</si>
  <si>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</si>
  <si>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</si>
  <si>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</si>
  <si>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</si>
  <si>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</si>
  <si>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</si>
  <si>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</si>
  <si>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</si>
  <si>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</si>
  <si>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</si>
  <si>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</si>
  <si>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</si>
  <si>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</si>
  <si>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</si>
  <si>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</si>
  <si>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</si>
  <si>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</si>
  <si>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</si>
  <si>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</si>
  <si>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</si>
  <si>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</si>
  <si>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</si>
  <si>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</si>
  <si>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</si>
  <si>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</si>
  <si>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</si>
  <si>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</si>
  <si>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</si>
  <si>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</si>
  <si>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</si>
  <si>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</si>
  <si>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</si>
  <si>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</si>
  <si>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</si>
  <si>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</si>
  <si>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</si>
  <si>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</si>
  <si>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</si>
  <si>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</si>
  <si>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</si>
  <si>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</si>
  <si>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</si>
  <si>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</si>
  <si>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</si>
  <si>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</si>
  <si>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</si>
  <si>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</si>
  <si>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</si>
  <si>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</si>
  <si>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</si>
  <si>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</si>
  <si>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</si>
  <si>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</si>
  <si>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</si>
  <si>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</si>
  <si>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</si>
  <si>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</si>
  <si>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</si>
  <si>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</si>
  <si>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</si>
  <si>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</si>
  <si>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</si>
  <si>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</si>
  <si>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</si>
  <si>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</si>
  <si>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</si>
  <si>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</si>
  <si>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</si>
  <si>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</si>
  <si>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</si>
  <si>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</si>
  <si>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</si>
  <si>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</si>
  <si>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</si>
  <si>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</si>
  <si>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</si>
  <si>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</si>
  <si>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</si>
  <si>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</si>
  <si>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</si>
  <si>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</si>
  <si>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</si>
  <si>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</si>
  <si>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</si>
  <si>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</si>
  <si>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</si>
  <si>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</si>
  <si>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</si>
  <si>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</si>
  <si>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</si>
  <si>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</si>
  <si>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</si>
  <si>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</si>
  <si>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</si>
  <si>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</si>
  <si>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</si>
  <si>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</si>
  <si>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</si>
  <si>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</si>
  <si>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</si>
  <si>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</si>
  <si>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</si>
  <si>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</si>
  <si>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</si>
  <si>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</si>
  <si>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</si>
  <si>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</si>
  <si>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</si>
  <si>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</si>
  <si>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</si>
  <si>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</si>
  <si>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</si>
  <si>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</si>
  <si>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</si>
  <si>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</si>
  <si>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</si>
  <si>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</si>
  <si>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</si>
  <si>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</si>
  <si>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</si>
  <si>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</si>
  <si>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</si>
  <si>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</si>
  <si>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</si>
  <si>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</si>
  <si>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</si>
  <si>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</si>
  <si>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</si>
  <si>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</si>
  <si>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</si>
  <si>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</si>
  <si>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</si>
  <si>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</si>
  <si>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</si>
  <si>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平成29年度</t>
  </si>
  <si>
    <t>山梨県中央市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</si>
  <si>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</si>
  <si>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</si>
  <si>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</si>
  <si>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</si>
  <si>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</si>
  <si>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</si>
  <si>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</si>
  <si>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</si>
  <si>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</si>
  <si>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</si>
  <si>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</si>
  <si>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</si>
  <si>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</si>
  <si>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</si>
  <si>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</si>
  <si>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</si>
  <si>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</si>
  <si>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</si>
  <si>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</si>
  <si>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</si>
  <si>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田富よし原処理センター事業特別会計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</si>
  <si>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</si>
  <si>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</si>
  <si>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</si>
  <si>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</si>
  <si>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</si>
  <si>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</si>
  <si>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</si>
  <si>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</si>
  <si>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</si>
  <si>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</si>
  <si>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</si>
  <si>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</si>
  <si>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</si>
  <si>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</si>
  <si>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</si>
  <si>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</si>
  <si>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地域包括支援センター特別会計</t>
    <phoneticPr fontId="5"/>
  </si>
  <si>
    <t>-</t>
    <phoneticPr fontId="5"/>
  </si>
  <si>
    <t>上水道事業会計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</si>
  <si>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</si>
  <si>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</si>
  <si>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</si>
  <si>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</si>
  <si>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</si>
  <si>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</si>
  <si>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</si>
  <si>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</si>
  <si>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</si>
  <si>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</si>
  <si>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</si>
  <si>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</si>
  <si>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</si>
  <si>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</si>
  <si>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</si>
  <si>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</si>
  <si>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</si>
  <si>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</si>
  <si>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</si>
  <si>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</si>
  <si>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</si>
  <si>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</si>
  <si>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</si>
  <si>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</si>
  <si>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</si>
  <si>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</si>
  <si>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</si>
  <si>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</si>
  <si>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</si>
  <si>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</si>
  <si>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</si>
  <si>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</si>
  <si>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</si>
  <si>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</si>
  <si>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</si>
  <si>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</si>
  <si>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</si>
  <si>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</si>
  <si>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</si>
  <si>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</si>
  <si>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</si>
  <si>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</si>
  <si>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</si>
  <si>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</si>
  <si>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</si>
  <si>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</si>
  <si>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</si>
  <si>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</si>
  <si>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</si>
  <si>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</si>
  <si>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</si>
  <si>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</si>
  <si>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</si>
  <si>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</si>
  <si>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</si>
  <si>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</si>
  <si>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</si>
  <si>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</si>
  <si>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</si>
  <si>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</si>
  <si>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</si>
  <si>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</si>
  <si>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</si>
  <si>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</si>
  <si>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</si>
  <si>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</si>
  <si>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</si>
  <si>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</si>
  <si>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</si>
  <si>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</si>
  <si>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</si>
  <si>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</si>
  <si>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</si>
  <si>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介護保険特別会計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</si>
  <si>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</si>
  <si>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</si>
  <si>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</si>
  <si>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</si>
  <si>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</si>
  <si>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</si>
  <si>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</si>
  <si>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</si>
  <si>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</si>
  <si>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</si>
  <si>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</si>
  <si>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</si>
  <si>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</si>
  <si>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</si>
  <si>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</si>
  <si>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</si>
  <si>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</si>
  <si>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</si>
  <si>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</si>
  <si>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</si>
  <si>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</si>
  <si>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</si>
  <si>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</si>
  <si>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</si>
  <si>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</si>
  <si>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</si>
  <si>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</si>
  <si>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</si>
  <si>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</si>
  <si>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</si>
  <si>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</si>
  <si>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</si>
  <si>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</si>
  <si>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</si>
  <si>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</si>
  <si>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</si>
  <si>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</si>
  <si>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</si>
  <si>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</si>
  <si>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</si>
  <si>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</si>
  <si>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</si>
  <si>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</si>
  <si>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</si>
  <si>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</si>
  <si>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</si>
  <si>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</si>
  <si>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</si>
  <si>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</si>
  <si>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</si>
  <si>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</si>
  <si>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</si>
  <si>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</si>
  <si>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</si>
  <si>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</si>
  <si>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</si>
  <si>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</si>
  <si>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</si>
  <si>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</si>
  <si>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</si>
  <si>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</si>
  <si>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</si>
  <si>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</si>
  <si>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</si>
  <si>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</si>
  <si>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</si>
  <si>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</si>
  <si>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</si>
  <si>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</si>
  <si>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</si>
  <si>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</si>
  <si>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</si>
  <si>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</si>
  <si>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</si>
  <si>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</si>
  <si>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</si>
  <si>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</si>
  <si>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</si>
  <si>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</si>
  <si>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</si>
  <si>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</si>
  <si>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</si>
  <si>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</si>
  <si>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</si>
  <si>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</si>
  <si>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</si>
  <si>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</si>
  <si>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</si>
  <si>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</si>
  <si>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2.01</t>
  </si>
  <si>
    <t>一般会計</t>
  </si>
  <si>
    <t>上水道事業会計</t>
  </si>
  <si>
    <t>介護保険特別会計</t>
  </si>
  <si>
    <t>下水道事業特別会計</t>
  </si>
  <si>
    <t>田富よし原処理センター事業特別会計</t>
  </si>
  <si>
    <t>国民健康保険特別会計</t>
  </si>
  <si>
    <t>農業集落排水事業特別会計</t>
  </si>
  <si>
    <t>簡易水道事業特別会計</t>
  </si>
  <si>
    <t>その他会計（赤字）</t>
  </si>
  <si>
    <t>その他会計（黒字）</t>
  </si>
  <si>
    <t>山梨県市町村総合事務組合（一般会計）</t>
  </si>
  <si>
    <t>中巨摩地区広域事務組合（一般会計）</t>
  </si>
  <si>
    <t>中巨摩地区広域事務組合（ごみ処理事業特別会計）</t>
  </si>
  <si>
    <t>中巨摩地区広域事務組合（地区公園事業特別会計）</t>
  </si>
  <si>
    <t>中巨摩地区広域事務組合（老人福祉事業特別会計）</t>
  </si>
  <si>
    <t>中巨摩地区広域事務組合（勤労青年センター事業特別会計）</t>
  </si>
  <si>
    <t>中巨摩地区広域事務組合（し尿処理事業特別会計）</t>
  </si>
  <si>
    <t>山梨県後期高齢者医療連合（一般会計)</t>
  </si>
  <si>
    <t>三郡衛生組合（一般会計）</t>
  </si>
  <si>
    <t>三郡衛生組合（し尿処理事業特別会計）</t>
  </si>
  <si>
    <t>三郡衛生組合（火葬事業特別会計）</t>
  </si>
  <si>
    <t>甲府地区広域行政事務組合（一般会計）</t>
  </si>
  <si>
    <t>甲府地区広域行政事務組合（ふるさと市町村圏事業特別会計）</t>
  </si>
  <si>
    <t>甲府地区広域行政事務組合（消防事業特別会計）</t>
  </si>
  <si>
    <t>甲府地区広域行政事務組合（視聴覚ライブラリー事業特別会計）</t>
  </si>
  <si>
    <t>甲府地区広域行政事務組合（国母公園事業特別会計）</t>
  </si>
  <si>
    <t>東八代広域行政事務組合</t>
  </si>
  <si>
    <t>山梨県後期高齢者医療連合（特別会計)</t>
    <rPh sb="13" eb="15">
      <t>トクベツ</t>
    </rPh>
    <phoneticPr fontId="2"/>
  </si>
  <si>
    <t>-</t>
    <phoneticPr fontId="2"/>
  </si>
  <si>
    <t>-</t>
    <phoneticPr fontId="2"/>
  </si>
  <si>
    <t>-</t>
    <phoneticPr fontId="2"/>
  </si>
  <si>
    <t>-</t>
    <phoneticPr fontId="2"/>
  </si>
  <si>
    <t>4会計合計</t>
    <phoneticPr fontId="2"/>
  </si>
  <si>
    <t>山梨県市町村総合事務組合（行政手続の電子化事業特別会計他3特別会計）</t>
    <phoneticPr fontId="2"/>
  </si>
  <si>
    <t>中央市農業振興公社</t>
    <phoneticPr fontId="2"/>
  </si>
  <si>
    <t>地域福祉基金</t>
    <phoneticPr fontId="11"/>
  </si>
  <si>
    <t>田富よし原処理センター施設事業基金</t>
    <phoneticPr fontId="11"/>
  </si>
  <si>
    <t>地域活性化基金</t>
    <phoneticPr fontId="11"/>
  </si>
  <si>
    <t>まちづくり振興基金</t>
    <phoneticPr fontId="11"/>
  </si>
  <si>
    <t>公共施設等整備基金</t>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</si>
  <si>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</si>
  <si>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</si>
  <si>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</si>
  <si>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較し低い水準となり、有形固定資産減価償却率は類似団体と比較し高い水準となっている。この要因は、既存施設をより長く利用し財政負担を抑制してきたことによるものと考えられる。平成28年度までは地方債の償還が進んだことにより将来負担比率は減少していたが、大型事業の進捗に伴い地方債残高が増加した結果、将来負担額が増加し将来負担比率も増加した。これからは後世への負担や公共施設の効率的な活用などを考慮し、公共施設のマネジメントに取り組んでいく。</t>
    <rPh sb="98" eb="100">
      <t>ヘイセイ</t>
    </rPh>
    <rPh sb="102" eb="103">
      <t>ネン</t>
    </rPh>
    <rPh sb="103" eb="104">
      <t>ド</t>
    </rPh>
    <rPh sb="157" eb="159">
      <t>ケッカ</t>
    </rPh>
    <rPh sb="160" eb="162">
      <t>ショウライ</t>
    </rPh>
    <rPh sb="162" eb="164">
      <t>フタン</t>
    </rPh>
    <rPh sb="164" eb="165">
      <t>ガク</t>
    </rPh>
    <rPh sb="166" eb="168">
      <t>ゾウカ</t>
    </rPh>
    <rPh sb="169" eb="171">
      <t>ショウライ</t>
    </rPh>
    <rPh sb="171" eb="173">
      <t>フタン</t>
    </rPh>
    <rPh sb="173" eb="175">
      <t>ヒリツ</t>
    </rPh>
    <rPh sb="176" eb="178">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</si>
  <si>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</si>
  <si>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</si>
  <si>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</si>
  <si>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</si>
  <si>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</si>
  <si>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</si>
  <si>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は低く、実質公債費比率は高い水準となっている。将来負担比率については、地方債残高の増加が見込まれることや、財政調整基金の取り崩しによる充当可能基金の減少等により、しばらくの間は増加（悪化）するものと見込まれる。実質公債費比率については、元利償還金は前年度より減少したが、公営企業への繰出金（地方債の償還に充てたと認められるもの）が増加し、単年度で比較すると前年度より微増した。しかし、3カ年の平均でみると平成29年度は平成26年度と比べ単年度での比率が小さいので、平成29年度決算での実質公債費比率は減少（改善）した。
今後も引き続き、大型公共事業に対する地方債の発行等により地方債残高・償還費が増加すると見込まれ、将来負担比率・実質公債費比率とも増加（悪化）することが予想される。後世への負担が少しでも軽減するよう、事業の平準化・事業費及び地方債発行額の抑制、基金への積立て等を進め、財政の健全化に努める。</t>
    <rPh sb="57" eb="59">
      <t>ゾウカ</t>
    </rPh>
    <rPh sb="60" eb="62">
      <t>ミコ</t>
    </rPh>
    <rPh sb="76" eb="77">
      <t>ト</t>
    </rPh>
    <rPh sb="78" eb="79">
      <t>クズ</t>
    </rPh>
    <rPh sb="90" eb="91">
      <t>ゲン</t>
    </rPh>
    <rPh sb="91" eb="92">
      <t>ショウ</t>
    </rPh>
    <rPh sb="92" eb="93">
      <t>トウ</t>
    </rPh>
    <rPh sb="102" eb="103">
      <t>アイダ</t>
    </rPh>
    <rPh sb="104" eb="106">
      <t>ゾウカ</t>
    </rPh>
    <rPh sb="107" eb="109">
      <t>アッカ</t>
    </rPh>
    <rPh sb="115" eb="117">
      <t>ミコ</t>
    </rPh>
    <rPh sb="140" eb="143">
      <t>ゼンネンド</t>
    </rPh>
    <rPh sb="145" eb="147">
      <t>ゲンショウ</t>
    </rPh>
    <rPh sb="151" eb="153">
      <t>コウエイ</t>
    </rPh>
    <rPh sb="153" eb="155">
      <t>キギョウ</t>
    </rPh>
    <rPh sb="157" eb="159">
      <t>クリダ</t>
    </rPh>
    <rPh sb="159" eb="160">
      <t>キン</t>
    </rPh>
    <rPh sb="161" eb="164">
      <t>チホウサイ</t>
    </rPh>
    <rPh sb="165" eb="167">
      <t>ショウカン</t>
    </rPh>
    <rPh sb="168" eb="169">
      <t>ア</t>
    </rPh>
    <rPh sb="172" eb="173">
      <t>ミト</t>
    </rPh>
    <rPh sb="181" eb="183">
      <t>ゾウカ</t>
    </rPh>
    <rPh sb="185" eb="186">
      <t>タン</t>
    </rPh>
    <rPh sb="186" eb="187">
      <t>ネン</t>
    </rPh>
    <rPh sb="187" eb="188">
      <t>ド</t>
    </rPh>
    <rPh sb="189" eb="191">
      <t>ヒカク</t>
    </rPh>
    <rPh sb="194" eb="196">
      <t>ゼンネン</t>
    </rPh>
    <rPh sb="196" eb="197">
      <t>ド</t>
    </rPh>
    <rPh sb="199" eb="201">
      <t>ビゾウ</t>
    </rPh>
    <rPh sb="210" eb="211">
      <t>ネン</t>
    </rPh>
    <rPh sb="212" eb="214">
      <t>ヘイキン</t>
    </rPh>
    <rPh sb="218" eb="220">
      <t>ヘイセイ</t>
    </rPh>
    <rPh sb="222" eb="223">
      <t>ネン</t>
    </rPh>
    <rPh sb="223" eb="224">
      <t>ド</t>
    </rPh>
    <rPh sb="225" eb="227">
      <t>ヘイセイ</t>
    </rPh>
    <rPh sb="229" eb="230">
      <t>ネン</t>
    </rPh>
    <rPh sb="230" eb="231">
      <t>ド</t>
    </rPh>
    <rPh sb="232" eb="233">
      <t>クラ</t>
    </rPh>
    <rPh sb="234" eb="237">
      <t>タンネンド</t>
    </rPh>
    <rPh sb="239" eb="241">
      <t>ヒリツ</t>
    </rPh>
    <rPh sb="242" eb="243">
      <t>チイ</t>
    </rPh>
    <rPh sb="248" eb="250">
      <t>ヘイセイ</t>
    </rPh>
    <rPh sb="252" eb="253">
      <t>ネン</t>
    </rPh>
    <rPh sb="253" eb="254">
      <t>ド</t>
    </rPh>
    <rPh sb="254" eb="256">
      <t>ケッサン</t>
    </rPh>
    <rPh sb="258" eb="260">
      <t>ジッシツ</t>
    </rPh>
    <rPh sb="260" eb="263">
      <t>コウサイヒ</t>
    </rPh>
    <rPh sb="263" eb="265">
      <t>ヒリツ</t>
    </rPh>
    <rPh sb="266" eb="268">
      <t>ゲンショウ</t>
    </rPh>
    <rPh sb="269" eb="271">
      <t>カイゼン</t>
    </rPh>
    <rPh sb="279" eb="280">
      <t>ヒ</t>
    </rPh>
    <rPh sb="281" eb="282">
      <t>ツヅ</t>
    </rPh>
    <rPh sb="314" eb="316">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</si>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</sst>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xf numFmtId="0" fontId="34" fillId="0" borderId="0">
      <alignment vertical="center"/>
    </xf>
    <xf numFmtId="9" fontId="1" fillId="0" borderId="0" applyFont="0" applyFill="0" applyBorder="0" applyAlignment="0" applyProtection="0">
      <alignment vertical="center"/>
    </xf>
    <xf numFmtId="38" fontId="12" fillId="0" borderId="0" applyFont="0" applyFill="0" applyBorder="0" applyAlignment="0" applyProtection="0"/>
    <xf numFmtId="38" fontId="12"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6" fontId="12" fillId="0" borderId="0" applyFont="0" applyFill="0" applyBorder="0" applyAlignment="0" applyProtection="0"/>
    <xf numFmtId="0" fontId="1" fillId="0" borderId="0">
      <alignment vertical="center"/>
    </xf>
    <xf numFmtId="0" fontId="1" fillId="0" borderId="0">
      <alignment vertical="center"/>
    </xf>
    <xf numFmtId="0" fontId="35" fillId="0" borderId="0">
      <alignment vertical="center"/>
    </xf>
    <xf numFmtId="0" fontId="12" fillId="0" borderId="0"/>
    <xf numFmtId="0" fontId="1" fillId="0" borderId="0">
      <alignment vertical="center"/>
    </xf>
    <xf numFmtId="0" fontId="12" fillId="0" borderId="0">
      <alignment vertical="center"/>
    </xf>
    <xf numFmtId="0" fontId="19" fillId="0" borderId="0"/>
    <xf numFmtId="0" fontId="12" fillId="0" borderId="0"/>
    <xf numFmtId="0" fontId="1" fillId="0" borderId="0">
      <alignment vertical="center"/>
    </xf>
    <xf numFmtId="0" fontId="9" fillId="0" borderId="0">
      <alignment vertical="center"/>
    </xf>
    <xf numFmtId="0" fontId="15" fillId="0" borderId="0">
      <alignment vertical="center"/>
    </xf>
    <xf numFmtId="0" fontId="1" fillId="0" borderId="0">
      <alignment vertical="center"/>
    </xf>
    <xf numFmtId="0" fontId="33" fillId="0" borderId="0">
      <alignment vertical="center"/>
    </xf>
    <xf numFmtId="0" fontId="33" fillId="0" borderId="0">
      <alignment vertical="center"/>
    </xf>
    <xf numFmtId="0" fontId="36"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7" fillId="0" borderId="0" xfId="45"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46">
    <cellStyle name="パーセント 2" xfId="22"/>
    <cellStyle name="桁区切り 2" xfId="23"/>
    <cellStyle name="桁区切り 2 2" xfId="24"/>
    <cellStyle name="桁区切り 2 3" xfId="25"/>
    <cellStyle name="桁区切り 3" xfId="26"/>
    <cellStyle name="桁区切り 4" xfId="27"/>
    <cellStyle name="桁区切り 5" xfId="28"/>
    <cellStyle name="通貨 2" xfId="29"/>
    <cellStyle name="通貨 3" xfId="30"/>
    <cellStyle name="標準" xfId="0" builtinId="0"/>
    <cellStyle name="標準 10" xfId="21"/>
    <cellStyle name="標準 2" xfId="6"/>
    <cellStyle name="標準 2 2" xfId="7"/>
    <cellStyle name="標準 2 3" xfId="10"/>
    <cellStyle name="標準 2 3 2" xfId="31"/>
    <cellStyle name="標準 2 4" xfId="41"/>
    <cellStyle name="標準 2_2007AJAHO401600" xfId="32"/>
    <cellStyle name="標準 3" xfId="11"/>
    <cellStyle name="標準 3 2" xfId="34"/>
    <cellStyle name="標準 3 3" xfId="42"/>
    <cellStyle name="標準 3 4" xfId="33"/>
    <cellStyle name="標準 3_APAHO401000" xfId="35"/>
    <cellStyle name="標準 4" xfId="5"/>
    <cellStyle name="標準 4 2" xfId="36"/>
    <cellStyle name="標準 4_APAHO401000" xfId="37"/>
    <cellStyle name="標準 4_APAHO401600" xfId="1"/>
    <cellStyle name="標準 4_APAHO4019001" xfId="4"/>
    <cellStyle name="標準 4_ZJ08_022012_青森市_2010" xfId="3"/>
    <cellStyle name="標準 5" xfId="38"/>
    <cellStyle name="標準 6" xfId="8"/>
    <cellStyle name="標準 6 2" xfId="40"/>
    <cellStyle name="標準 6 3" xfId="39"/>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3"/>
    <cellStyle name="標準 7 2" xfId="45"/>
    <cellStyle name="標準 8" xfId="44"/>
    <cellStyle name="標準 9"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B357-405D-A417-547039EC756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20531</c:v>
                </c:pt>
                <c:pt idx="1">
                  <c:v>39727</c:v>
                </c:pt>
                <c:pt idx="2">
                  <c:v>17163</c:v>
                </c:pt>
                <c:pt idx="3">
                  <c:v>32863</c:v>
                </c:pt>
                <c:pt idx="4">
                  <c:v>74280</c:v>
                </c:pt>
              </c:numCache>
            </c:numRef>
          </c:val>
          <c:smooth val="0"/>
          <c:extLst xmlns:c16r2="http://schemas.microsoft.com/office/drawing/2015/06/chart">
            <c:ext xmlns:c16="http://schemas.microsoft.com/office/drawing/2014/chart" uri="{C3380CC4-5D6E-409C-BE32-E72D297353CC}">
              <c16:uniqueId val="{00000001-B357-405D-A417-547039EC756E}"/>
            </c:ext>
          </c:extLst>
        </c:ser>
        <c:dLbls>
          <c:showLegendKey val="0"/>
          <c:showVal val="0"/>
          <c:showCatName val="0"/>
          <c:showSerName val="0"/>
          <c:showPercent val="0"/>
          <c:showBubbleSize val="0"/>
        </c:dLbls>
        <c:marker val="1"/>
        <c:smooth val="0"/>
        <c:axId val="121394304"/>
        <c:axId val="121396224"/>
      </c:lineChart>
      <c:catAx>
        <c:axId val="121394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6224"/>
        <c:crosses val="autoZero"/>
        <c:auto val="1"/>
        <c:lblAlgn val="ctr"/>
        <c:lblOffset val="100"/>
        <c:tickLblSkip val="1"/>
        <c:tickMarkSkip val="1"/>
        <c:noMultiLvlLbl val="0"/>
      </c:catAx>
      <c:valAx>
        <c:axId val="1213962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394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6.88</c:v>
                </c:pt>
                <c:pt idx="1">
                  <c:v>9.6199999999999992</c:v>
                </c:pt>
                <c:pt idx="2">
                  <c:v>15.12</c:v>
                </c:pt>
                <c:pt idx="3">
                  <c:v>6.97</c:v>
                </c:pt>
                <c:pt idx="4">
                  <c:v>12.51</c:v>
                </c:pt>
              </c:numCache>
            </c:numRef>
          </c:val>
          <c:extLst xmlns:c16r2="http://schemas.microsoft.com/office/drawing/2015/06/chart">
            <c:ext xmlns:c16="http://schemas.microsoft.com/office/drawing/2014/chart" uri="{C3380CC4-5D6E-409C-BE32-E72D297353CC}">
              <c16:uniqueId val="{00000000-FB1B-49C9-AAB7-1C50C691AF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31.91</c:v>
                </c:pt>
                <c:pt idx="1">
                  <c:v>34.1</c:v>
                </c:pt>
                <c:pt idx="2">
                  <c:v>36.04</c:v>
                </c:pt>
                <c:pt idx="3">
                  <c:v>43.07</c:v>
                </c:pt>
                <c:pt idx="4">
                  <c:v>38.020000000000003</c:v>
                </c:pt>
              </c:numCache>
            </c:numRef>
          </c:val>
          <c:extLst xmlns:c16r2="http://schemas.microsoft.com/office/drawing/2015/06/chart">
            <c:ext xmlns:c16="http://schemas.microsoft.com/office/drawing/2014/chart" uri="{C3380CC4-5D6E-409C-BE32-E72D297353CC}">
              <c16:uniqueId val="{00000001-FB1B-49C9-AAB7-1C50C691AFE3}"/>
            </c:ext>
          </c:extLst>
        </c:ser>
        <c:dLbls>
          <c:showLegendKey val="0"/>
          <c:showVal val="0"/>
          <c:showCatName val="0"/>
          <c:showSerName val="0"/>
          <c:showPercent val="0"/>
          <c:showBubbleSize val="0"/>
        </c:dLbls>
        <c:gapWidth val="250"/>
        <c:overlap val="100"/>
        <c:axId val="121793920"/>
        <c:axId val="12180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c:v>
                </c:pt>
                <c:pt idx="1">
                  <c:v>4.28</c:v>
                </c:pt>
                <c:pt idx="2">
                  <c:v>8.26</c:v>
                </c:pt>
                <c:pt idx="3">
                  <c:v>-2.0099999999999998</c:v>
                </c:pt>
                <c:pt idx="4">
                  <c:v>0.47</c:v>
                </c:pt>
              </c:numCache>
            </c:numRef>
          </c:val>
          <c:smooth val="0"/>
          <c:extLst xmlns:c16r2="http://schemas.microsoft.com/office/drawing/2015/06/chart">
            <c:ext xmlns:c16="http://schemas.microsoft.com/office/drawing/2014/chart" uri="{C3380CC4-5D6E-409C-BE32-E72D297353CC}">
              <c16:uniqueId val="{00000002-FB1B-49C9-AAB7-1C50C691AFE3}"/>
            </c:ext>
          </c:extLst>
        </c:ser>
        <c:dLbls>
          <c:showLegendKey val="0"/>
          <c:showVal val="0"/>
          <c:showCatName val="0"/>
          <c:showSerName val="0"/>
          <c:showPercent val="0"/>
          <c:showBubbleSize val="0"/>
        </c:dLbls>
        <c:marker val="1"/>
        <c:smooth val="0"/>
        <c:axId val="121793920"/>
        <c:axId val="121804288"/>
      </c:lineChart>
      <c:catAx>
        <c:axId val="1217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04288"/>
        <c:crosses val="autoZero"/>
        <c:auto val="1"/>
        <c:lblAlgn val="ctr"/>
        <c:lblOffset val="100"/>
        <c:tickLblSkip val="1"/>
        <c:tickMarkSkip val="1"/>
        <c:noMultiLvlLbl val="0"/>
      </c:catAx>
      <c:valAx>
        <c:axId val="12180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7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0.48</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F06B-4C63-85AE-925AA2002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06B-4C63-85AE-925AA2002FD5}"/>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0.22</c:v>
                </c:pt>
                <c:pt idx="6">
                  <c:v>#N/A</c:v>
                </c:pt>
                <c:pt idx="7">
                  <c:v>0.15</c:v>
                </c:pt>
                <c:pt idx="8">
                  <c:v>#N/A</c:v>
                </c:pt>
                <c:pt idx="9">
                  <c:v>0.06</c:v>
                </c:pt>
              </c:numCache>
            </c:numRef>
          </c:val>
          <c:extLst xmlns:c16r2="http://schemas.microsoft.com/office/drawing/2015/06/chart">
            <c:ext xmlns:c16="http://schemas.microsoft.com/office/drawing/2014/chart" uri="{C3380CC4-5D6E-409C-BE32-E72D297353CC}">
              <c16:uniqueId val="{00000002-F06B-4C63-85AE-925AA2002FD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0.09</c:v>
                </c:pt>
                <c:pt idx="2">
                  <c:v>#N/A</c:v>
                </c:pt>
                <c:pt idx="3">
                  <c:v>0.09</c:v>
                </c:pt>
                <c:pt idx="4">
                  <c:v>#N/A</c:v>
                </c:pt>
                <c:pt idx="5">
                  <c:v>0.11</c:v>
                </c:pt>
                <c:pt idx="6">
                  <c:v>#N/A</c:v>
                </c:pt>
                <c:pt idx="7">
                  <c:v>0.2</c:v>
                </c:pt>
                <c:pt idx="8">
                  <c:v>#N/A</c:v>
                </c:pt>
                <c:pt idx="9">
                  <c:v>0.11</c:v>
                </c:pt>
              </c:numCache>
            </c:numRef>
          </c:val>
          <c:extLst xmlns:c16r2="http://schemas.microsoft.com/office/drawing/2015/06/chart">
            <c:ext xmlns:c16="http://schemas.microsoft.com/office/drawing/2014/chart" uri="{C3380CC4-5D6E-409C-BE32-E72D297353CC}">
              <c16:uniqueId val="{00000003-F06B-4C63-85AE-925AA2002FD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0.05</c:v>
                </c:pt>
                <c:pt idx="4">
                  <c:v>#N/A</c:v>
                </c:pt>
                <c:pt idx="5">
                  <c:v>0.02</c:v>
                </c:pt>
                <c:pt idx="6">
                  <c:v>#N/A</c:v>
                </c:pt>
                <c:pt idx="7">
                  <c:v>1.53</c:v>
                </c:pt>
                <c:pt idx="8">
                  <c:v>#N/A</c:v>
                </c:pt>
                <c:pt idx="9">
                  <c:v>0.36</c:v>
                </c:pt>
              </c:numCache>
            </c:numRef>
          </c:val>
          <c:extLst xmlns:c16r2="http://schemas.microsoft.com/office/drawing/2015/06/chart">
            <c:ext xmlns:c16="http://schemas.microsoft.com/office/drawing/2014/chart" uri="{C3380CC4-5D6E-409C-BE32-E72D297353CC}">
              <c16:uniqueId val="{00000004-F06B-4C63-85AE-925AA2002FD5}"/>
            </c:ext>
          </c:extLst>
        </c:ser>
        <c:ser>
          <c:idx val="5"/>
          <c:order val="5"/>
          <c:tx>
            <c:strRef>
              <c:f>データシート!$A$32</c:f>
              <c:strCache>
                <c:ptCount val="1"/>
                <c:pt idx="0">
                  <c:v>田富よし原処理センター事業特別会計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0.11</c:v>
                </c:pt>
                <c:pt idx="4">
                  <c:v>#N/A</c:v>
                </c:pt>
                <c:pt idx="5">
                  <c:v>0.17</c:v>
                </c:pt>
                <c:pt idx="6">
                  <c:v>#N/A</c:v>
                </c:pt>
                <c:pt idx="7">
                  <c:v>0.22</c:v>
                </c:pt>
                <c:pt idx="8">
                  <c:v>#N/A</c:v>
                </c:pt>
                <c:pt idx="9">
                  <c:v>0.37</c:v>
                </c:pt>
              </c:numCache>
            </c:numRef>
          </c:val>
          <c:extLst xmlns:c16r2="http://schemas.microsoft.com/office/drawing/2015/06/chart">
            <c:ext xmlns:c16="http://schemas.microsoft.com/office/drawing/2014/chart" uri="{C3380CC4-5D6E-409C-BE32-E72D297353CC}">
              <c16:uniqueId val="{00000005-F06B-4C63-85AE-925AA2002FD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0.34</c:v>
                </c:pt>
                <c:pt idx="2">
                  <c:v>#N/A</c:v>
                </c:pt>
                <c:pt idx="3">
                  <c:v>0.38</c:v>
                </c:pt>
                <c:pt idx="4">
                  <c:v>#N/A</c:v>
                </c:pt>
                <c:pt idx="5">
                  <c:v>0.44</c:v>
                </c:pt>
                <c:pt idx="6">
                  <c:v>#N/A</c:v>
                </c:pt>
                <c:pt idx="7">
                  <c:v>0.4</c:v>
                </c:pt>
                <c:pt idx="8">
                  <c:v>#N/A</c:v>
                </c:pt>
                <c:pt idx="9">
                  <c:v>0.56000000000000005</c:v>
                </c:pt>
              </c:numCache>
            </c:numRef>
          </c:val>
          <c:extLst xmlns:c16r2="http://schemas.microsoft.com/office/drawing/2015/06/chart">
            <c:ext xmlns:c16="http://schemas.microsoft.com/office/drawing/2014/chart" uri="{C3380CC4-5D6E-409C-BE32-E72D297353CC}">
              <c16:uniqueId val="{00000006-F06B-4C63-85AE-925AA2002FD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0.05</c:v>
                </c:pt>
                <c:pt idx="2">
                  <c:v>#N/A</c:v>
                </c:pt>
                <c:pt idx="3">
                  <c:v>0.5</c:v>
                </c:pt>
                <c:pt idx="4">
                  <c:v>#N/A</c:v>
                </c:pt>
                <c:pt idx="5">
                  <c:v>0.96</c:v>
                </c:pt>
                <c:pt idx="6">
                  <c:v>#N/A</c:v>
                </c:pt>
                <c:pt idx="7">
                  <c:v>1.99</c:v>
                </c:pt>
                <c:pt idx="8">
                  <c:v>#N/A</c:v>
                </c:pt>
                <c:pt idx="9">
                  <c:v>1.73</c:v>
                </c:pt>
              </c:numCache>
            </c:numRef>
          </c:val>
          <c:extLst xmlns:c16r2="http://schemas.microsoft.com/office/drawing/2015/06/chart">
            <c:ext xmlns:c16="http://schemas.microsoft.com/office/drawing/2014/chart" uri="{C3380CC4-5D6E-409C-BE32-E72D297353CC}">
              <c16:uniqueId val="{00000007-F06B-4C63-85AE-925AA2002FD5}"/>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5.73</c:v>
                </c:pt>
                <c:pt idx="2">
                  <c:v>#N/A</c:v>
                </c:pt>
                <c:pt idx="3">
                  <c:v>3.52</c:v>
                </c:pt>
                <c:pt idx="4">
                  <c:v>#N/A</c:v>
                </c:pt>
                <c:pt idx="5">
                  <c:v>10.52</c:v>
                </c:pt>
                <c:pt idx="6">
                  <c:v>#N/A</c:v>
                </c:pt>
                <c:pt idx="7">
                  <c:v>4.6399999999999997</c:v>
                </c:pt>
                <c:pt idx="8">
                  <c:v>#N/A</c:v>
                </c:pt>
                <c:pt idx="9">
                  <c:v>4.6900000000000004</c:v>
                </c:pt>
              </c:numCache>
            </c:numRef>
          </c:val>
          <c:extLst xmlns:c16r2="http://schemas.microsoft.com/office/drawing/2015/06/chart">
            <c:ext xmlns:c16="http://schemas.microsoft.com/office/drawing/2014/chart" uri="{C3380CC4-5D6E-409C-BE32-E72D297353CC}">
              <c16:uniqueId val="{00000008-F06B-4C63-85AE-925AA2002F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6.78</c:v>
                </c:pt>
                <c:pt idx="2">
                  <c:v>#N/A</c:v>
                </c:pt>
                <c:pt idx="3">
                  <c:v>9.5</c:v>
                </c:pt>
                <c:pt idx="4">
                  <c:v>#N/A</c:v>
                </c:pt>
                <c:pt idx="5">
                  <c:v>14.93</c:v>
                </c:pt>
                <c:pt idx="6">
                  <c:v>#N/A</c:v>
                </c:pt>
                <c:pt idx="7">
                  <c:v>6.74</c:v>
                </c:pt>
                <c:pt idx="8">
                  <c:v>#N/A</c:v>
                </c:pt>
                <c:pt idx="9">
                  <c:v>12.14</c:v>
                </c:pt>
              </c:numCache>
            </c:numRef>
          </c:val>
          <c:extLst xmlns:c16r2="http://schemas.microsoft.com/office/drawing/2015/06/chart">
            <c:ext xmlns:c16="http://schemas.microsoft.com/office/drawing/2014/chart" uri="{C3380CC4-5D6E-409C-BE32-E72D297353CC}">
              <c16:uniqueId val="{00000009-F06B-4C63-85AE-925AA2002FD5}"/>
            </c:ext>
          </c:extLst>
        </c:ser>
        <c:dLbls>
          <c:showLegendKey val="0"/>
          <c:showVal val="0"/>
          <c:showCatName val="0"/>
          <c:showSerName val="0"/>
          <c:showPercent val="0"/>
          <c:showBubbleSize val="0"/>
        </c:dLbls>
        <c:gapWidth val="150"/>
        <c:overlap val="100"/>
        <c:axId val="121910784"/>
        <c:axId val="121912320"/>
      </c:barChart>
      <c:catAx>
        <c:axId val="1219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912320"/>
        <c:crosses val="autoZero"/>
        <c:auto val="1"/>
        <c:lblAlgn val="ctr"/>
        <c:lblOffset val="100"/>
        <c:tickLblSkip val="1"/>
        <c:tickMarkSkip val="1"/>
        <c:noMultiLvlLbl val="0"/>
      </c:catAx>
      <c:valAx>
        <c:axId val="1219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91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1354</c:v>
                </c:pt>
                <c:pt idx="5">
                  <c:v>1406</c:v>
                </c:pt>
                <c:pt idx="8">
                  <c:v>1399</c:v>
                </c:pt>
                <c:pt idx="11">
                  <c:v>1422</c:v>
                </c:pt>
                <c:pt idx="14">
                  <c:v>1431</c:v>
                </c:pt>
              </c:numCache>
            </c:numRef>
          </c:val>
          <c:extLst xmlns:c16r2="http://schemas.microsoft.com/office/drawing/2015/06/chart">
            <c:ext xmlns:c16="http://schemas.microsoft.com/office/drawing/2014/chart" uri="{C3380CC4-5D6E-409C-BE32-E72D297353CC}">
              <c16:uniqueId val="{00000000-B69A-49F9-8E87-43E8E1509F6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69A-49F9-8E87-43E8E1509F6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38</c:v>
                </c:pt>
                <c:pt idx="3">
                  <c:v>37</c:v>
                </c:pt>
                <c:pt idx="6">
                  <c:v>20</c:v>
                </c:pt>
                <c:pt idx="9">
                  <c:v>19</c:v>
                </c:pt>
                <c:pt idx="12">
                  <c:v>17</c:v>
                </c:pt>
              </c:numCache>
            </c:numRef>
          </c:val>
          <c:extLst xmlns:c16r2="http://schemas.microsoft.com/office/drawing/2015/06/chart">
            <c:ext xmlns:c16="http://schemas.microsoft.com/office/drawing/2014/chart" uri="{C3380CC4-5D6E-409C-BE32-E72D297353CC}">
              <c16:uniqueId val="{00000002-B69A-49F9-8E87-43E8E1509F6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37</c:v>
                </c:pt>
                <c:pt idx="3">
                  <c:v>35</c:v>
                </c:pt>
                <c:pt idx="6">
                  <c:v>39</c:v>
                </c:pt>
                <c:pt idx="9">
                  <c:v>52</c:v>
                </c:pt>
                <c:pt idx="12">
                  <c:v>52</c:v>
                </c:pt>
              </c:numCache>
            </c:numRef>
          </c:val>
          <c:extLst xmlns:c16r2="http://schemas.microsoft.com/office/drawing/2015/06/chart">
            <c:ext xmlns:c16="http://schemas.microsoft.com/office/drawing/2014/chart" uri="{C3380CC4-5D6E-409C-BE32-E72D297353CC}">
              <c16:uniqueId val="{00000003-B69A-49F9-8E87-43E8E1509F6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738</c:v>
                </c:pt>
                <c:pt idx="3">
                  <c:v>744</c:v>
                </c:pt>
                <c:pt idx="6">
                  <c:v>751</c:v>
                </c:pt>
                <c:pt idx="9">
                  <c:v>731</c:v>
                </c:pt>
                <c:pt idx="12">
                  <c:v>797</c:v>
                </c:pt>
              </c:numCache>
            </c:numRef>
          </c:val>
          <c:extLst xmlns:c16r2="http://schemas.microsoft.com/office/drawing/2015/06/chart">
            <c:ext xmlns:c16="http://schemas.microsoft.com/office/drawing/2014/chart" uri="{C3380CC4-5D6E-409C-BE32-E72D297353CC}">
              <c16:uniqueId val="{00000004-B69A-49F9-8E87-43E8E1509F6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69A-49F9-8E87-43E8E1509F6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69A-49F9-8E87-43E8E1509F6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1451</c:v>
                </c:pt>
                <c:pt idx="3">
                  <c:v>1413</c:v>
                </c:pt>
                <c:pt idx="6">
                  <c:v>1323</c:v>
                </c:pt>
                <c:pt idx="9">
                  <c:v>1284</c:v>
                </c:pt>
                <c:pt idx="12">
                  <c:v>1237</c:v>
                </c:pt>
              </c:numCache>
            </c:numRef>
          </c:val>
          <c:extLst xmlns:c16r2="http://schemas.microsoft.com/office/drawing/2015/06/chart">
            <c:ext xmlns:c16="http://schemas.microsoft.com/office/drawing/2014/chart" uri="{C3380CC4-5D6E-409C-BE32-E72D297353CC}">
              <c16:uniqueId val="{00000007-B69A-49F9-8E87-43E8E1509F6E}"/>
            </c:ext>
          </c:extLst>
        </c:ser>
        <c:dLbls>
          <c:showLegendKey val="0"/>
          <c:showVal val="0"/>
          <c:showCatName val="0"/>
          <c:showSerName val="0"/>
          <c:showPercent val="0"/>
          <c:showBubbleSize val="0"/>
        </c:dLbls>
        <c:gapWidth val="100"/>
        <c:overlap val="100"/>
        <c:axId val="129245952"/>
        <c:axId val="12924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910</c:v>
                </c:pt>
                <c:pt idx="2">
                  <c:v>#N/A</c:v>
                </c:pt>
                <c:pt idx="3">
                  <c:v>#N/A</c:v>
                </c:pt>
                <c:pt idx="4">
                  <c:v>823</c:v>
                </c:pt>
                <c:pt idx="5">
                  <c:v>#N/A</c:v>
                </c:pt>
                <c:pt idx="6">
                  <c:v>#N/A</c:v>
                </c:pt>
                <c:pt idx="7">
                  <c:v>734</c:v>
                </c:pt>
                <c:pt idx="8">
                  <c:v>#N/A</c:v>
                </c:pt>
                <c:pt idx="9">
                  <c:v>#N/A</c:v>
                </c:pt>
                <c:pt idx="10">
                  <c:v>664</c:v>
                </c:pt>
                <c:pt idx="11">
                  <c:v>#N/A</c:v>
                </c:pt>
                <c:pt idx="12">
                  <c:v>#N/A</c:v>
                </c:pt>
                <c:pt idx="13">
                  <c:v>672</c:v>
                </c:pt>
                <c:pt idx="14">
                  <c:v>#N/A</c:v>
                </c:pt>
              </c:numCache>
            </c:numRef>
          </c:val>
          <c:smooth val="0"/>
          <c:extLst xmlns:c16r2="http://schemas.microsoft.com/office/drawing/2015/06/chart">
            <c:ext xmlns:c16="http://schemas.microsoft.com/office/drawing/2014/chart" uri="{C3380CC4-5D6E-409C-BE32-E72D297353CC}">
              <c16:uniqueId val="{00000008-B69A-49F9-8E87-43E8E1509F6E}"/>
            </c:ext>
          </c:extLst>
        </c:ser>
        <c:dLbls>
          <c:showLegendKey val="0"/>
          <c:showVal val="0"/>
          <c:showCatName val="0"/>
          <c:showSerName val="0"/>
          <c:showPercent val="0"/>
          <c:showBubbleSize val="0"/>
        </c:dLbls>
        <c:marker val="1"/>
        <c:smooth val="0"/>
        <c:axId val="129245952"/>
        <c:axId val="129247872"/>
      </c:lineChart>
      <c:catAx>
        <c:axId val="12924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47872"/>
        <c:crosses val="autoZero"/>
        <c:auto val="1"/>
        <c:lblAlgn val="ctr"/>
        <c:lblOffset val="100"/>
        <c:tickLblSkip val="1"/>
        <c:tickMarkSkip val="1"/>
        <c:noMultiLvlLbl val="0"/>
      </c:catAx>
      <c:valAx>
        <c:axId val="12924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4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16338</c:v>
                </c:pt>
                <c:pt idx="5">
                  <c:v>16432</c:v>
                </c:pt>
                <c:pt idx="8">
                  <c:v>16216</c:v>
                </c:pt>
                <c:pt idx="11">
                  <c:v>15878</c:v>
                </c:pt>
                <c:pt idx="14">
                  <c:v>16280</c:v>
                </c:pt>
              </c:numCache>
            </c:numRef>
          </c:val>
          <c:extLst xmlns:c16r2="http://schemas.microsoft.com/office/drawing/2015/06/chart">
            <c:ext xmlns:c16="http://schemas.microsoft.com/office/drawing/2014/chart" uri="{C3380CC4-5D6E-409C-BE32-E72D297353CC}">
              <c16:uniqueId val="{00000000-6228-40AA-9A87-B2A2333EF6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212</c:v>
                </c:pt>
                <c:pt idx="5">
                  <c:v>188</c:v>
                </c:pt>
                <c:pt idx="8">
                  <c:v>166</c:v>
                </c:pt>
                <c:pt idx="11">
                  <c:v>147</c:v>
                </c:pt>
                <c:pt idx="14">
                  <c:v>130</c:v>
                </c:pt>
              </c:numCache>
            </c:numRef>
          </c:val>
          <c:extLst xmlns:c16r2="http://schemas.microsoft.com/office/drawing/2015/06/chart">
            <c:ext xmlns:c16="http://schemas.microsoft.com/office/drawing/2014/chart" uri="{C3380CC4-5D6E-409C-BE32-E72D297353CC}">
              <c16:uniqueId val="{00000001-6228-40AA-9A87-B2A2333EF6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4857</c:v>
                </c:pt>
                <c:pt idx="5">
                  <c:v>4969</c:v>
                </c:pt>
                <c:pt idx="8">
                  <c:v>5206</c:v>
                </c:pt>
                <c:pt idx="11">
                  <c:v>5775</c:v>
                </c:pt>
                <c:pt idx="14">
                  <c:v>5540</c:v>
                </c:pt>
              </c:numCache>
            </c:numRef>
          </c:val>
          <c:extLst xmlns:c16r2="http://schemas.microsoft.com/office/drawing/2015/06/chart">
            <c:ext xmlns:c16="http://schemas.microsoft.com/office/drawing/2014/chart" uri="{C3380CC4-5D6E-409C-BE32-E72D297353CC}">
              <c16:uniqueId val="{00000002-6228-40AA-9A87-B2A2333EF6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228-40AA-9A87-B2A2333EF6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228-40AA-9A87-B2A2333EF6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15</c:v>
                </c:pt>
                <c:pt idx="6">
                  <c:v>12</c:v>
                </c:pt>
                <c:pt idx="9">
                  <c:v>9</c:v>
                </c:pt>
                <c:pt idx="12">
                  <c:v>7</c:v>
                </c:pt>
              </c:numCache>
            </c:numRef>
          </c:val>
          <c:extLst xmlns:c16r2="http://schemas.microsoft.com/office/drawing/2015/06/chart">
            <c:ext xmlns:c16="http://schemas.microsoft.com/office/drawing/2014/chart" uri="{C3380CC4-5D6E-409C-BE32-E72D297353CC}">
              <c16:uniqueId val="{00000005-6228-40AA-9A87-B2A2333EF6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669</c:v>
                </c:pt>
                <c:pt idx="3">
                  <c:v>885</c:v>
                </c:pt>
                <c:pt idx="6">
                  <c:v>610</c:v>
                </c:pt>
                <c:pt idx="9">
                  <c:v>633</c:v>
                </c:pt>
                <c:pt idx="12">
                  <c:v>622</c:v>
                </c:pt>
              </c:numCache>
            </c:numRef>
          </c:val>
          <c:extLst xmlns:c16r2="http://schemas.microsoft.com/office/drawing/2015/06/chart">
            <c:ext xmlns:c16="http://schemas.microsoft.com/office/drawing/2014/chart" uri="{C3380CC4-5D6E-409C-BE32-E72D297353CC}">
              <c16:uniqueId val="{00000006-6228-40AA-9A87-B2A2333EF6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353</c:v>
                </c:pt>
                <c:pt idx="3">
                  <c:v>557</c:v>
                </c:pt>
                <c:pt idx="6">
                  <c:v>629</c:v>
                </c:pt>
                <c:pt idx="9">
                  <c:v>663</c:v>
                </c:pt>
                <c:pt idx="12">
                  <c:v>675</c:v>
                </c:pt>
              </c:numCache>
            </c:numRef>
          </c:val>
          <c:extLst xmlns:c16r2="http://schemas.microsoft.com/office/drawing/2015/06/chart">
            <c:ext xmlns:c16="http://schemas.microsoft.com/office/drawing/2014/chart" uri="{C3380CC4-5D6E-409C-BE32-E72D297353CC}">
              <c16:uniqueId val="{00000007-6228-40AA-9A87-B2A2333EF6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9161</c:v>
                </c:pt>
                <c:pt idx="3">
                  <c:v>8881</c:v>
                </c:pt>
                <c:pt idx="6">
                  <c:v>8726</c:v>
                </c:pt>
                <c:pt idx="9">
                  <c:v>8283</c:v>
                </c:pt>
                <c:pt idx="12">
                  <c:v>8025</c:v>
                </c:pt>
              </c:numCache>
            </c:numRef>
          </c:val>
          <c:extLst xmlns:c16r2="http://schemas.microsoft.com/office/drawing/2015/06/chart">
            <c:ext xmlns:c16="http://schemas.microsoft.com/office/drawing/2014/chart" uri="{C3380CC4-5D6E-409C-BE32-E72D297353CC}">
              <c16:uniqueId val="{00000008-6228-40AA-9A87-B2A2333EF6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241</c:v>
                </c:pt>
                <c:pt idx="3">
                  <c:v>223</c:v>
                </c:pt>
                <c:pt idx="6">
                  <c:v>205</c:v>
                </c:pt>
                <c:pt idx="9">
                  <c:v>187</c:v>
                </c:pt>
                <c:pt idx="12">
                  <c:v>171</c:v>
                </c:pt>
              </c:numCache>
            </c:numRef>
          </c:val>
          <c:extLst xmlns:c16r2="http://schemas.microsoft.com/office/drawing/2015/06/chart">
            <c:ext xmlns:c16="http://schemas.microsoft.com/office/drawing/2014/chart" uri="{C3380CC4-5D6E-409C-BE32-E72D297353CC}">
              <c16:uniqueId val="{00000009-6228-40AA-9A87-B2A2333EF6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13734</c:v>
                </c:pt>
                <c:pt idx="3">
                  <c:v>13760</c:v>
                </c:pt>
                <c:pt idx="6">
                  <c:v>13467</c:v>
                </c:pt>
                <c:pt idx="9">
                  <c:v>13149</c:v>
                </c:pt>
                <c:pt idx="12">
                  <c:v>13914</c:v>
                </c:pt>
              </c:numCache>
            </c:numRef>
          </c:val>
          <c:extLst xmlns:c16r2="http://schemas.microsoft.com/office/drawing/2015/06/chart">
            <c:ext xmlns:c16="http://schemas.microsoft.com/office/drawing/2014/chart" uri="{C3380CC4-5D6E-409C-BE32-E72D297353CC}">
              <c16:uniqueId val="{0000000A-6228-40AA-9A87-B2A2333EF659}"/>
            </c:ext>
          </c:extLst>
        </c:ser>
        <c:dLbls>
          <c:showLegendKey val="0"/>
          <c:showVal val="0"/>
          <c:showCatName val="0"/>
          <c:showSerName val="0"/>
          <c:showPercent val="0"/>
          <c:showBubbleSize val="0"/>
        </c:dLbls>
        <c:gapWidth val="100"/>
        <c:overlap val="100"/>
        <c:axId val="129639552"/>
        <c:axId val="129641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2770</c:v>
                </c:pt>
                <c:pt idx="2">
                  <c:v>#N/A</c:v>
                </c:pt>
                <c:pt idx="3">
                  <c:v>#N/A</c:v>
                </c:pt>
                <c:pt idx="4">
                  <c:v>2732</c:v>
                </c:pt>
                <c:pt idx="5">
                  <c:v>#N/A</c:v>
                </c:pt>
                <c:pt idx="6">
                  <c:v>#N/A</c:v>
                </c:pt>
                <c:pt idx="7">
                  <c:v>2062</c:v>
                </c:pt>
                <c:pt idx="8">
                  <c:v>#N/A</c:v>
                </c:pt>
                <c:pt idx="9">
                  <c:v>#N/A</c:v>
                </c:pt>
                <c:pt idx="10">
                  <c:v>1124</c:v>
                </c:pt>
                <c:pt idx="11">
                  <c:v>#N/A</c:v>
                </c:pt>
                <c:pt idx="12">
                  <c:v>#N/A</c:v>
                </c:pt>
                <c:pt idx="13">
                  <c:v>1463</c:v>
                </c:pt>
                <c:pt idx="14">
                  <c:v>#N/A</c:v>
                </c:pt>
              </c:numCache>
            </c:numRef>
          </c:val>
          <c:smooth val="0"/>
          <c:extLst xmlns:c16r2="http://schemas.microsoft.com/office/drawing/2015/06/chart">
            <c:ext xmlns:c16="http://schemas.microsoft.com/office/drawing/2014/chart" uri="{C3380CC4-5D6E-409C-BE32-E72D297353CC}">
              <c16:uniqueId val="{0000000B-6228-40AA-9A87-B2A2333EF659}"/>
            </c:ext>
          </c:extLst>
        </c:ser>
        <c:dLbls>
          <c:showLegendKey val="0"/>
          <c:showVal val="0"/>
          <c:showCatName val="0"/>
          <c:showSerName val="0"/>
          <c:showPercent val="0"/>
          <c:showBubbleSize val="0"/>
        </c:dLbls>
        <c:marker val="1"/>
        <c:smooth val="0"/>
        <c:axId val="129639552"/>
        <c:axId val="129641472"/>
      </c:lineChart>
      <c:catAx>
        <c:axId val="129639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641472"/>
        <c:crosses val="autoZero"/>
        <c:auto val="1"/>
        <c:lblAlgn val="ctr"/>
        <c:lblOffset val="100"/>
        <c:tickLblSkip val="1"/>
        <c:tickMarkSkip val="1"/>
        <c:noMultiLvlLbl val="0"/>
      </c:catAx>
      <c:valAx>
        <c:axId val="1296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39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3015</c:v>
                </c:pt>
                <c:pt idx="1">
                  <c:v>3541</c:v>
                </c:pt>
                <c:pt idx="2">
                  <c:v>3124</c:v>
                </c:pt>
              </c:numCache>
            </c:numRef>
          </c:val>
          <c:extLst xmlns:c16r2="http://schemas.microsoft.com/office/drawing/2015/06/chart">
            <c:ext xmlns:c16="http://schemas.microsoft.com/office/drawing/2014/chart" uri="{C3380CC4-5D6E-409C-BE32-E72D297353CC}">
              <c16:uniqueId val="{00000000-75FD-4582-B54B-C3D42C19D5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394</c:v>
                </c:pt>
                <c:pt idx="1">
                  <c:v>395</c:v>
                </c:pt>
                <c:pt idx="2">
                  <c:v>395</c:v>
                </c:pt>
              </c:numCache>
            </c:numRef>
          </c:val>
          <c:extLst xmlns:c16r2="http://schemas.microsoft.com/office/drawing/2015/06/chart">
            <c:ext xmlns:c16="http://schemas.microsoft.com/office/drawing/2014/chart" uri="{C3380CC4-5D6E-409C-BE32-E72D297353CC}">
              <c16:uniqueId val="{00000001-75FD-4582-B54B-C3D42C19D5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3181</c:v>
                </c:pt>
                <c:pt idx="1">
                  <c:v>3208</c:v>
                </c:pt>
                <c:pt idx="2">
                  <c:v>3168</c:v>
                </c:pt>
              </c:numCache>
            </c:numRef>
          </c:val>
          <c:extLst xmlns:c16r2="http://schemas.microsoft.com/office/drawing/2015/06/chart">
            <c:ext xmlns:c16="http://schemas.microsoft.com/office/drawing/2014/chart" uri="{C3380CC4-5D6E-409C-BE32-E72D297353CC}">
              <c16:uniqueId val="{00000002-75FD-4582-B54B-C3D42C19D573}"/>
            </c:ext>
          </c:extLst>
        </c:ser>
        <c:dLbls>
          <c:showLegendKey val="0"/>
          <c:showVal val="0"/>
          <c:showCatName val="0"/>
          <c:showSerName val="0"/>
          <c:showPercent val="0"/>
          <c:showBubbleSize val="0"/>
        </c:dLbls>
        <c:gapWidth val="120"/>
        <c:overlap val="100"/>
        <c:axId val="129178240"/>
        <c:axId val="129180032"/>
      </c:barChart>
      <c:catAx>
        <c:axId val="12917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180032"/>
        <c:crosses val="autoZero"/>
        <c:auto val="1"/>
        <c:lblAlgn val="ctr"/>
        <c:lblOffset val="100"/>
        <c:tickLblSkip val="1"/>
        <c:tickMarkSkip val="1"/>
        <c:noMultiLvlLbl val="0"/>
      </c:catAx>
      <c:valAx>
        <c:axId val="129180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17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{31850DCD-BD05-45E0-B957-F1F57C2DE9E3}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F97-4B04-A166-EC3086AE7A1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{55FB5F5E-14D6-4173-AC0A-4955FF4DD398}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97-4B04-A166-EC3086AE7A1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{615B3F3B-A81C-43BF-AB6A-93F1976C19BA}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97-4B04-A166-EC3086AE7A1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{39FEDC6E-AD6E-44BC-A2E0-72D2B2C849A8}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97-4B04-A166-EC3086AE7A1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{DEF599A2-2D13-4A5D-B949-AABB548DA409}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97-4B04-A166-EC3086AE7A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{1B1A3A5E-5782-4565-BFC7-8763DA2B6B31}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F97-4B04-A166-EC3086AE7A1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{59110800-8C51-43C7-ADD5-C836A7D6896F}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F97-4B04-A166-EC3086AE7A1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{F8ABDA9B-C805-474F-9B0A-054B3A3C665B}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F97-4B04-A166-EC3086AE7A1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{5C040C8F-3091-424A-9BA0-CD0BB51021C6}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F97-4B04-A166-EC3086AE7A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57.4</c:v>
                </c:pt>
                <c:pt idx="24">
                  <c:v>60.1</c:v>
                </c:pt>
                <c:pt idx="32">
                  <c:v>61.3</c:v>
                </c:pt>
              </c:numCache>
            </c:numRef>
          </c:xVal>
          <c:yVal>
            <c:numRef>
              <c:f>公会計指標分析・財政指標組合せ分析表!$BP$51:$DC$51</c:f>
              <c:numCache>
                <c:formatCode>#,##0.0;"▲ "#,##0.0</c:formatCode>
                <c:ptCount val="40"/>
                <c:pt idx="16">
                  <c:v>29.5</c:v>
                </c:pt>
                <c:pt idx="24">
                  <c:v>16.399999999999999</c:v>
                </c:pt>
                <c:pt idx="32">
                  <c:v>21.4</c:v>
                </c:pt>
              </c:numCache>
            </c:numRef>
          </c:yVal>
          <c:smooth val="0"/>
          <c:extLst xmlns:c16r2="http://schemas.microsoft.com/office/drawing/2015/06/chart">
            <c:ext xmlns:c16="http://schemas.microsoft.com/office/drawing/2014/chart" uri="{C3380CC4-5D6E-409C-BE32-E72D297353CC}">
              <c16:uniqueId val="{00000009-6F97-4B04-A166-EC3086AE7A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{95DE4564-0341-4BA9-A705-FB44C102BB36}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F97-4B04-A166-EC3086AE7A1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{B707903A-5E1F-456C-88D6-F8E2409EA907}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97-4B04-A166-EC3086AE7A1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{573E4734-BA1E-41EE-9A0D-D32BC11995BD}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97-4B04-A166-EC3086AE7A1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{F2DE74D5-6A96-446B-B994-7A9570B2F1B1}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97-4B04-A166-EC3086AE7A1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{03F0E6C8-AEC7-4F86-8CA1-3AF1ECE8BE88}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97-4B04-A166-EC3086AE7A1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{999DCB72-EC1A-4A9D-9ED1-D41E1ADC995C}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F97-4B04-A166-EC3086AE7A1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{4BCBF72E-4750-4CAD-9AB6-4656FF959728}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F97-4B04-A166-EC3086AE7A1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{38CD8656-6B62-4DE8-9BB4-D9E5F00F20B3}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F97-4B04-A166-EC3086AE7A1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{878BDC8E-6610-4664-891C-B1A0EED2C8F9}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F97-4B04-A166-EC3086AE7A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6F97-4B04-A166-EC3086AE7A10}"/>
            </c:ext>
          </c:extLst>
        </c:ser>
        <c:dLbls>
          <c:showLegendKey val="0"/>
          <c:showVal val="1"/>
          <c:showCatName val="0"/>
          <c:showSerName val="0"/>
          <c:showPercent val="0"/>
          <c:showBubbleSize val="0"/>
        </c:dLbls>
        <c:axId val="129079168"/>
        <c:axId val="128856064"/>
      </c:scatterChart>
      <c:valAx>
        <c:axId val="129079168"/>
        <c:scaling>
          <c:orientation val="minMax"/>
          <c:max val="62"/>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856064"/>
        <c:crosses val="autoZero"/>
        <c:crossBetween val="midCat"/>
      </c:valAx>
      <c:valAx>
        <c:axId val="128856064"/>
        <c:scaling>
          <c:orientation val="minMax"/>
          <c:max val="64"/>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079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{E9800F3C-446D-40B1-85DC-6D79B674868E}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778-487E-99CB-9795C32FC8C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{B77866F6-8907-4273-907D-3742886E614E}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778-487E-99CB-9795C32FC8C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{51ADE2A6-1296-4CEF-B97D-DC1F899A2F5E}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778-487E-99CB-9795C32FC8C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{25BBFA97-C0B8-4424-A86A-6C28ABB5589A}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778-487E-99CB-9795C32FC8C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{8DF900CC-6878-460F-AEA7-E66018435600}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778-487E-99CB-9795C32FC8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{3035284D-F6C6-43A1-9238-A861C9B4613E}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778-487E-99CB-9795C32FC8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{C36A07E9-911E-404B-90A1-9A9A6C73DCD3}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778-487E-99CB-9795C32FC8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{DCE9DC6B-7E17-437A-A9C3-1A562FC4C4A9}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778-487E-99CB-9795C32FC8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{7C40B672-508C-454C-A84F-EFD25271C41C}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778-487E-99CB-9795C32FC8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12.5</c:v>
                </c:pt>
                <c:pt idx="16">
                  <c:v>11.8</c:v>
                </c:pt>
                <c:pt idx="24">
                  <c:v>10.7</c:v>
                </c:pt>
                <c:pt idx="32">
                  <c:v>10</c:v>
                </c:pt>
              </c:numCache>
            </c:numRef>
          </c:xVal>
          <c:yVal>
            <c:numRef>
              <c:f>公会計指標分析・財政指標組合せ分析表!$BP$73:$DC$73</c:f>
              <c:numCache>
                <c:formatCode>#,##0.0;"▲ "#,##0.0</c:formatCode>
                <c:ptCount val="40"/>
                <c:pt idx="0">
                  <c:v>39.4</c:v>
                </c:pt>
                <c:pt idx="8">
                  <c:v>40</c:v>
                </c:pt>
                <c:pt idx="16">
                  <c:v>29.5</c:v>
                </c:pt>
                <c:pt idx="24">
                  <c:v>16.399999999999999</c:v>
                </c:pt>
                <c:pt idx="32">
                  <c:v>21.4</c:v>
                </c:pt>
              </c:numCache>
            </c:numRef>
          </c:yVal>
          <c:smooth val="0"/>
          <c:extLst xmlns:c16r2="http://schemas.microsoft.com/office/drawing/2015/06/chart">
            <c:ext xmlns:c16="http://schemas.microsoft.com/office/drawing/2014/chart" uri="{C3380CC4-5D6E-409C-BE32-E72D297353CC}">
              <c16:uniqueId val="{00000009-E778-487E-99CB-9795C32FC8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{1E5DA9C4-329E-468A-9803-EEFC6307FE47}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778-487E-99CB-9795C32FC8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{D15C8FA5-2322-4A5A-AFFC-E33264F72D1F}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778-487E-99CB-9795C32FC8C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{C9D6C1B3-3BA5-44D2-9624-3DE0FD888446}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778-487E-99CB-9795C32FC8C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{45A5AC19-4C60-41D7-B007-963A59644DA1}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778-487E-99CB-9795C32FC8C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{AB1EC6C6-6E20-4AFF-AABA-5912001F5309}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778-487E-99CB-9795C32FC8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{07AA527C-CCE0-440B-A625-34BC217C01CF}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778-487E-99CB-9795C32FC8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{B4033841-8CDF-4BDC-B7B8-FDFA58DEBEA1}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778-487E-99CB-9795C32FC8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{69CC17DB-8DE7-4BAC-BC57-3FD60CF29C45}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778-487E-99CB-9795C32FC8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{C1BD624F-588B-4681-A14E-9100387450AD}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778-487E-99CB-9795C32FC8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10.199999999999999</c:v>
                </c:pt>
                <c:pt idx="24">
                  <c:v>10</c:v>
                </c:pt>
                <c:pt idx="32">
                  <c:v>9.6999999999999993</c:v>
                </c:pt>
              </c:numCache>
            </c:numRef>
          </c:xVal>
          <c:yVal>
            <c:numRef>
              <c:f>公会計指標分析・財政指標組合せ分析表!$BP$77:$DC$77</c:f>
              <c:numCache>
                <c:formatCode>#,##0.0;"▲ "#,##0.0</c:formatCode>
                <c:ptCount val="40"/>
                <c:pt idx="0">
                  <c:v>65.3</c:v>
                </c:pt>
                <c:pt idx="8">
                  <c:v>60.8</c:v>
                </c:pt>
                <c:pt idx="16">
                  <c:v>56.8</c:v>
                </c:pt>
                <c:pt idx="24">
                  <c:v>52.3</c:v>
                </c:pt>
                <c:pt idx="32">
                  <c:v>55.4</c:v>
                </c:pt>
              </c:numCache>
            </c:numRef>
          </c:yVal>
          <c:smooth val="0"/>
          <c:extLst xmlns:c16r2="http://schemas.microsoft.com/office/drawing/2015/06/chart">
            <c:ext xmlns:c16="http://schemas.microsoft.com/office/drawing/2014/chart" uri="{C3380CC4-5D6E-409C-BE32-E72D297353CC}">
              <c16:uniqueId val="{00000013-E778-487E-99CB-9795C32FC8CD}"/>
            </c:ext>
          </c:extLst>
        </c:ser>
        <c:dLbls>
          <c:showLegendKey val="0"/>
          <c:showVal val="1"/>
          <c:showCatName val="0"/>
          <c:showSerName val="0"/>
          <c:showPercent val="0"/>
          <c:showBubbleSize val="0"/>
        </c:dLbls>
        <c:axId val="129969536"/>
        <c:axId val="129975808"/>
      </c:scatterChart>
      <c:valAx>
        <c:axId val="129969536"/>
        <c:scaling>
          <c:orientation val="minMax"/>
          <c:max val="13.5"/>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975808"/>
        <c:crosses val="autoZero"/>
        <c:crossBetween val="midCat"/>
      </c:valAx>
      <c:valAx>
        <c:axId val="129975808"/>
        <c:scaling>
          <c:orientation val="minMax"/>
          <c:max val="7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969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おもに平成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過疎対策事業債・臨時地方道整備事業債・県振興資金といった地方債の償還終了に伴い、元利償還金が減少したが、「企業債の償還に充てたと認められる繰入金」が増加したことにより、実質公債費比率の分子は</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大型事業が予定されており、地方債残高は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ピークと予測する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平成3</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年度頃</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に向け大幅に増加していく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見込みであることから、投資事業の実施については、公営企業も含めて、投資価値</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費用対効果</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ランニングコストなど、あらゆる視点で分析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総点検を行い、公債費の削減に努める。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元金償還額に対して発行額が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大きく上回った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ことによる地方債残高の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による充当可能基金の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等により、将来負担比率の分子は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339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今後、リニア中央新幹線の建設に伴う公共施設の移転整備事業等の大型公共事業に対する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の発行等により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地方債残高はピークと予測する平成3</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年度頃に向け大幅に増加していく見込みであることから、後世への負担が少しでも軽減するよう、事業の平準化・事業費の抑制、基金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の取崩しの抑制等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を進め、財政の健全化に努める。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山梨県中央市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年度において、一般会計における一般財源を確保するため、財政調整基金を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418,580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千円取崩したほか、その他特定目的金においても、目的の事業に充当するため取崩しを行っている。その他、積極的な積立ては行わなかったため、基金全体では減となった。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事業の進展や、交付税の減少による財源不足に対応するため、今後も財政調整基金をはじめとする基金の取崩しによる財政運営が続く見込みであり、歳入の確保・経常経費の削減・事業の見直しなどにより取崩し額の抑制を図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合併特例事業債による借入金を原資に、平成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年度までの７年間に積立てを行った基金である。市民の一体感の醸成・市の均衡ある発展に資するための事業（ソフト事業に限定）の実施に活用する。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公共施設等の整備事業の円滑な推進のため活用する。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年度において、市ホームページリニューアルや子育て支援アプリの構築などのソフト事業に充当。その他、運用益相当額の積立てを行い、前年度比で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公共施設の空調設備更新や保育園・公園・小学校の環境整備に充当。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その他、運用益相当額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及び民間企業による市有地の賃借料収入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今後も、予算編成過程において対象となる事業を選定しながら活用していく方針であるが、使途がソフト事業に限定されており、多額の取崩しを伴うような事業は想定していない。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今後も、市民生活に身近な小中学校・保育園といった公共施設の整備に活用する方針であるが、将来の厳しい財政運営に備え、取崩し額は抑制していく必要がある。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年度において、一般会計における一般財源を確保するため、財政調整基金を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418,580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大型事業の進展や、交付税の減少による財源不足に対応するため、今後も財政調整基金の取崩しによる財政運営が続く見込みであ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る。大規模災害等による急激な財政需要に対応するためには、ある程度の残高の維持が必要であり、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歳入の確保・経常経費の削減・事業の見直しなどにより取崩し額の抑制を図っていく。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年度においては、運用益相当額を積立てたのみで、大きな増減はない。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現時点では具体的な充当方針は定めていない。大型事業が相次ぐなか、公債費負担の増加が予想されることから、過去に発行した金利水準が高い地方債の繰上償還など、活用方策を検討する必要がある。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率は類似団体と比較し高い水準となっている。今後も公共施設等の老朽化が進む中、平成３０年度に策定した公共施設等の個別施設計画に基づき、効率的な公共施設マネジメント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78" name="楕円 77"/>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79" name="有形固定資産減価償却率該当値テキスト"/>
        <xdr:cNvSpPr txBox="1"/>
      </xdr:nvSpPr>
      <xdr:spPr>
        <a:xfrm>
          <a:off x="4813300" y="542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0" name="楕円 79"/>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96943</xdr:rowOff>
    </xdr:to>
    <xdr:cxnSp macro="">
      <xdr:nvCxnSpPr>
        <xdr:cNvPr id="81" name="直線コネクタ 80"/>
        <xdr:cNvCxnSpPr/>
      </xdr:nvCxnSpPr>
      <xdr:spPr>
        <a:xfrm flipV="1">
          <a:off x="4051300" y="56258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143298</xdr:rowOff>
    </xdr:from>
    <xdr:to>
      <xdr:col>15</xdr:col>
      <xdr:colOff>187325</xdr:colOff>
      <xdr:row>29</xdr:row>
      <xdr:rowOff>73448</xdr:rowOff>
    </xdr:to>
    <xdr:sp macro="" textlink="">
      <xdr:nvSpPr>
        <xdr:cNvPr id="82" name="楕円 81"/>
        <xdr:cNvSpPr/>
      </xdr:nvSpPr>
      <xdr:spPr>
        <a:xfrm>
          <a:off x="3238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96943</xdr:rowOff>
    </xdr:from>
    <xdr:to>
      <xdr:col>19</xdr:col>
      <xdr:colOff>136525</xdr:colOff>
      <xdr:row>29</xdr:row>
      <xdr:rowOff>22648</xdr:rowOff>
    </xdr:to>
    <xdr:cxnSp macro="">
      <xdr:nvCxnSpPr>
        <xdr:cNvPr id="83" name="直線コネクタ 82"/>
        <xdr:cNvCxnSpPr/>
      </xdr:nvCxnSpPr>
      <xdr:spPr>
        <a:xfrm flipV="1">
          <a:off x="3289300" y="5669068"/>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86"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89975</xdr:rowOff>
    </xdr:from>
    <xdr:ext cx="405111" cy="259045"/>
    <xdr:sp macro="" textlink="">
      <xdr:nvSpPr>
        <xdr:cNvPr id="87" name="n_2mainValue有形固定資産減価償却率"/>
        <xdr:cNvSpPr txBox="1"/>
      </xdr:nvSpPr>
      <xdr:spPr>
        <a:xfrm>
          <a:off x="3086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類似団体と比較すると低い水準となっている</a:t>
          </a:r>
          <a:r>
            <a:rPr kumimoji="1" lang="ja-JP" altLang="en-US" sz="1100">
              <a:solidFill>
                <a:schemeClr val="dk1"/>
              </a:solidFill>
              <a:effectLst/>
              <a:latin typeface="+mn-lt"/>
              <a:ea typeface="+mn-ea"/>
              <a:cs typeface="+mn-cs"/>
            </a:rPr>
            <a:t>が、今後は大型建設事業の実施による地方債残高の増加により将来負担額が増加する見込みのため、債務償還可能年数も伸びると想定される。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将来負担額の抑制や、充当可能基金の残高維持に努める。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45811</xdr:rowOff>
    </xdr:from>
    <xdr:to>
      <xdr:col>76</xdr:col>
      <xdr:colOff>73025</xdr:colOff>
      <xdr:row>33</xdr:row>
      <xdr:rowOff>147411</xdr:rowOff>
    </xdr:to>
    <xdr:sp macro="" textlink="">
      <xdr:nvSpPr>
        <xdr:cNvPr id="131" name="楕円 130"/>
        <xdr:cNvSpPr/>
      </xdr:nvSpPr>
      <xdr:spPr>
        <a:xfrm>
          <a:off x="1474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24238</xdr:rowOff>
    </xdr:from>
    <xdr:ext cx="340478" cy="259045"/>
    <xdr:sp macro="" textlink="">
      <xdr:nvSpPr>
        <xdr:cNvPr id="132" name="債務償還可能年数該当値テキスト"/>
        <xdr:cNvSpPr txBox="1"/>
      </xdr:nvSpPr>
      <xdr:spPr>
        <a:xfrm>
          <a:off x="14846300" y="64536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99695</xdr:rowOff>
    </xdr:from>
    <xdr:to>
      <xdr:col>24</xdr:col>
      <xdr:colOff>114300</xdr:colOff>
      <xdr:row>36</xdr:row>
      <xdr:rowOff>29845</xdr:rowOff>
    </xdr:to>
    <xdr:sp macro="" textlink="">
      <xdr:nvSpPr>
        <xdr:cNvPr id="69" name="楕円 68"/>
        <xdr:cNvSpPr/>
      </xdr:nvSpPr>
      <xdr:spPr>
        <a:xfrm>
          <a:off x="45847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122572</xdr:rowOff>
    </xdr:from>
    <xdr:ext cx="405111" cy="259045"/>
    <xdr:sp macro="" textlink="">
      <xdr:nvSpPr>
        <xdr:cNvPr id="70" name="【道路】&#10;有形固定資産減価償却率該当値テキスト"/>
        <xdr:cNvSpPr txBox="1"/>
      </xdr:nvSpPr>
      <xdr:spPr>
        <a:xfrm>
          <a:off x="4673600"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133985</xdr:rowOff>
    </xdr:from>
    <xdr:to>
      <xdr:col>20</xdr:col>
      <xdr:colOff>38100</xdr:colOff>
      <xdr:row>36</xdr:row>
      <xdr:rowOff>64135</xdr:rowOff>
    </xdr:to>
    <xdr:sp macro="" textlink="">
      <xdr:nvSpPr>
        <xdr:cNvPr id="71" name="楕円 70"/>
        <xdr:cNvSpPr/>
      </xdr:nvSpPr>
      <xdr:spPr>
        <a:xfrm>
          <a:off x="3746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150495</xdr:rowOff>
    </xdr:from>
    <xdr:to>
      <xdr:col>24</xdr:col>
      <xdr:colOff>63500</xdr:colOff>
      <xdr:row>36</xdr:row>
      <xdr:rowOff>13335</xdr:rowOff>
    </xdr:to>
    <xdr:cxnSp macro="">
      <xdr:nvCxnSpPr>
        <xdr:cNvPr id="72" name="直線コネクタ 71"/>
        <xdr:cNvCxnSpPr/>
      </xdr:nvCxnSpPr>
      <xdr:spPr>
        <a:xfrm flipV="1">
          <a:off x="3797300" y="6151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168275</xdr:rowOff>
    </xdr:from>
    <xdr:to>
      <xdr:col>15</xdr:col>
      <xdr:colOff>101600</xdr:colOff>
      <xdr:row>36</xdr:row>
      <xdr:rowOff>98425</xdr:rowOff>
    </xdr:to>
    <xdr:sp macro="" textlink="">
      <xdr:nvSpPr>
        <xdr:cNvPr id="73" name="楕円 72"/>
        <xdr:cNvSpPr/>
      </xdr:nvSpPr>
      <xdr:spPr>
        <a:xfrm>
          <a:off x="2857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13335</xdr:rowOff>
    </xdr:from>
    <xdr:to>
      <xdr:col>19</xdr:col>
      <xdr:colOff>177800</xdr:colOff>
      <xdr:row>36</xdr:row>
      <xdr:rowOff>47625</xdr:rowOff>
    </xdr:to>
    <xdr:cxnSp macro="">
      <xdr:nvCxnSpPr>
        <xdr:cNvPr id="74" name="直線コネクタ 73"/>
        <xdr:cNvCxnSpPr/>
      </xdr:nvCxnSpPr>
      <xdr:spPr>
        <a:xfrm flipV="1">
          <a:off x="2908300" y="61855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65422</xdr:rowOff>
    </xdr:from>
    <xdr:ext cx="405111" cy="259045"/>
    <xdr:sp macro="" textlink="">
      <xdr:nvSpPr>
        <xdr:cNvPr id="75" name="n_1aveValue【道路】&#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55262</xdr:rowOff>
    </xdr:from>
    <xdr:ext cx="405111" cy="259045"/>
    <xdr:sp macro="" textlink="">
      <xdr:nvSpPr>
        <xdr:cNvPr id="77" name="n_1mainValue【道路】&#10;有形固定資産減価償却率"/>
        <xdr:cNvSpPr txBox="1"/>
      </xdr:nvSpPr>
      <xdr:spPr>
        <a:xfrm>
          <a:off x="35820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114952</xdr:rowOff>
    </xdr:from>
    <xdr:ext cx="405111" cy="259045"/>
    <xdr:sp macro="" textlink="">
      <xdr:nvSpPr>
        <xdr:cNvPr id="78" name="n_2mainValue【道路】&#10;有形固定資産減価償却率"/>
        <xdr:cNvSpPr txBox="1"/>
      </xdr:nvSpPr>
      <xdr:spPr>
        <a:xfrm>
          <a:off x="2705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126250</xdr:rowOff>
    </xdr:from>
    <xdr:to>
      <xdr:col>55</xdr:col>
      <xdr:colOff>50800</xdr:colOff>
      <xdr:row>39</xdr:row>
      <xdr:rowOff>56400</xdr:rowOff>
    </xdr:to>
    <xdr:sp macro="" textlink="">
      <xdr:nvSpPr>
        <xdr:cNvPr id="116" name="楕円 115"/>
        <xdr:cNvSpPr/>
      </xdr:nvSpPr>
      <xdr:spPr>
        <a:xfrm>
          <a:off x="10426700" y="66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104677</xdr:rowOff>
    </xdr:from>
    <xdr:ext cx="534377" cy="259045"/>
    <xdr:sp macro="" textlink="">
      <xdr:nvSpPr>
        <xdr:cNvPr id="117" name="【道路】&#10;一人当たり延長該当値テキスト"/>
        <xdr:cNvSpPr txBox="1"/>
      </xdr:nvSpPr>
      <xdr:spPr>
        <a:xfrm>
          <a:off x="10515600" y="66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129566</xdr:rowOff>
    </xdr:from>
    <xdr:to>
      <xdr:col>50</xdr:col>
      <xdr:colOff>165100</xdr:colOff>
      <xdr:row>39</xdr:row>
      <xdr:rowOff>59716</xdr:rowOff>
    </xdr:to>
    <xdr:sp macro="" textlink="">
      <xdr:nvSpPr>
        <xdr:cNvPr id="118" name="楕円 117"/>
        <xdr:cNvSpPr/>
      </xdr:nvSpPr>
      <xdr:spPr>
        <a:xfrm>
          <a:off x="9588500" y="66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5600</xdr:rowOff>
    </xdr:from>
    <xdr:to>
      <xdr:col>55</xdr:col>
      <xdr:colOff>0</xdr:colOff>
      <xdr:row>39</xdr:row>
      <xdr:rowOff>8916</xdr:rowOff>
    </xdr:to>
    <xdr:cxnSp macro="">
      <xdr:nvCxnSpPr>
        <xdr:cNvPr id="119" name="直線コネクタ 118"/>
        <xdr:cNvCxnSpPr/>
      </xdr:nvCxnSpPr>
      <xdr:spPr>
        <a:xfrm flipV="1">
          <a:off x="9639300" y="6692150"/>
          <a:ext cx="8382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94818</xdr:rowOff>
    </xdr:from>
    <xdr:to>
      <xdr:col>46</xdr:col>
      <xdr:colOff>38100</xdr:colOff>
      <xdr:row>39</xdr:row>
      <xdr:rowOff>24968</xdr:rowOff>
    </xdr:to>
    <xdr:sp macro="" textlink="">
      <xdr:nvSpPr>
        <xdr:cNvPr id="120" name="楕円 119"/>
        <xdr:cNvSpPr/>
      </xdr:nvSpPr>
      <xdr:spPr>
        <a:xfrm>
          <a:off x="8699500" y="66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145618</xdr:rowOff>
    </xdr:from>
    <xdr:to>
      <xdr:col>50</xdr:col>
      <xdr:colOff>114300</xdr:colOff>
      <xdr:row>39</xdr:row>
      <xdr:rowOff>8916</xdr:rowOff>
    </xdr:to>
    <xdr:cxnSp macro="">
      <xdr:nvCxnSpPr>
        <xdr:cNvPr id="121" name="直線コネクタ 120"/>
        <xdr:cNvCxnSpPr/>
      </xdr:nvCxnSpPr>
      <xdr:spPr>
        <a:xfrm>
          <a:off x="8750300" y="6660718"/>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50843</xdr:rowOff>
    </xdr:from>
    <xdr:ext cx="534377" cy="259045"/>
    <xdr:sp macro="" textlink="">
      <xdr:nvSpPr>
        <xdr:cNvPr id="124" name="n_1mainValue【道路】&#10;一人当たり延長"/>
        <xdr:cNvSpPr txBox="1"/>
      </xdr:nvSpPr>
      <xdr:spPr>
        <a:xfrm>
          <a:off x="9359411" y="6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16095</xdr:rowOff>
    </xdr:from>
    <xdr:ext cx="534377" cy="259045"/>
    <xdr:sp macro="" textlink="">
      <xdr:nvSpPr>
        <xdr:cNvPr id="125" name="n_2mainValue【道路】&#10;一人当たり延長"/>
        <xdr:cNvSpPr txBox="1"/>
      </xdr:nvSpPr>
      <xdr:spPr>
        <a:xfrm>
          <a:off x="8483111" y="67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5" name="楕円 164"/>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156227</xdr:rowOff>
    </xdr:from>
    <xdr:ext cx="405111" cy="259045"/>
    <xdr:sp macro="" textlink="">
      <xdr:nvSpPr>
        <xdr:cNvPr id="166" name="【橋りょう・トンネル】&#10;有形固定資産減価償却率該当値テキスト"/>
        <xdr:cNvSpPr txBox="1"/>
      </xdr:nvSpPr>
      <xdr:spPr>
        <a:xfrm>
          <a:off x="4673600"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25944</xdr:rowOff>
    </xdr:from>
    <xdr:to>
      <xdr:col>20</xdr:col>
      <xdr:colOff>38100</xdr:colOff>
      <xdr:row>59</xdr:row>
      <xdr:rowOff>127544</xdr:rowOff>
    </xdr:to>
    <xdr:sp macro="" textlink="">
      <xdr:nvSpPr>
        <xdr:cNvPr id="167" name="楕円 166"/>
        <xdr:cNvSpPr/>
      </xdr:nvSpPr>
      <xdr:spPr>
        <a:xfrm>
          <a:off x="3746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76744</xdr:rowOff>
    </xdr:to>
    <xdr:cxnSp macro="">
      <xdr:nvCxnSpPr>
        <xdr:cNvPr id="168" name="直線コネクタ 167"/>
        <xdr:cNvCxnSpPr/>
      </xdr:nvCxnSpPr>
      <xdr:spPr>
        <a:xfrm flipV="1">
          <a:off x="3797300" y="101727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43906</xdr:rowOff>
    </xdr:from>
    <xdr:to>
      <xdr:col>15</xdr:col>
      <xdr:colOff>101600</xdr:colOff>
      <xdr:row>59</xdr:row>
      <xdr:rowOff>145506</xdr:rowOff>
    </xdr:to>
    <xdr:sp macro="" textlink="">
      <xdr:nvSpPr>
        <xdr:cNvPr id="169" name="楕円 168"/>
        <xdr:cNvSpPr/>
      </xdr:nvSpPr>
      <xdr:spPr>
        <a:xfrm>
          <a:off x="2857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76744</xdr:rowOff>
    </xdr:from>
    <xdr:to>
      <xdr:col>19</xdr:col>
      <xdr:colOff>177800</xdr:colOff>
      <xdr:row>59</xdr:row>
      <xdr:rowOff>94706</xdr:rowOff>
    </xdr:to>
    <xdr:cxnSp macro="">
      <xdr:nvCxnSpPr>
        <xdr:cNvPr id="170" name="直線コネクタ 169"/>
        <xdr:cNvCxnSpPr/>
      </xdr:nvCxnSpPr>
      <xdr:spPr>
        <a:xfrm flipV="1">
          <a:off x="2908300" y="1019229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2"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118671</xdr:rowOff>
    </xdr:from>
    <xdr:ext cx="405111" cy="259045"/>
    <xdr:sp macro="" textlink="">
      <xdr:nvSpPr>
        <xdr:cNvPr id="173" name="n_1main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136633</xdr:rowOff>
    </xdr:from>
    <xdr:ext cx="405111" cy="259045"/>
    <xdr:sp macro="" textlink="">
      <xdr:nvSpPr>
        <xdr:cNvPr id="174" name="n_2mainValue【橋りょう・トンネル】&#10;有形固定資産減価償却率"/>
        <xdr:cNvSpPr txBox="1"/>
      </xdr:nvSpPr>
      <xdr:spPr>
        <a:xfrm>
          <a:off x="2705744"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124828</xdr:rowOff>
    </xdr:from>
    <xdr:to>
      <xdr:col>55</xdr:col>
      <xdr:colOff>50800</xdr:colOff>
      <xdr:row>62</xdr:row>
      <xdr:rowOff>54978</xdr:rowOff>
    </xdr:to>
    <xdr:sp macro="" textlink="">
      <xdr:nvSpPr>
        <xdr:cNvPr id="212" name="楕円 211"/>
        <xdr:cNvSpPr/>
      </xdr:nvSpPr>
      <xdr:spPr>
        <a:xfrm>
          <a:off x="10426700" y="105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103255</xdr:rowOff>
    </xdr:from>
    <xdr:ext cx="599010" cy="259045"/>
    <xdr:sp macro="" textlink="">
      <xdr:nvSpPr>
        <xdr:cNvPr id="213" name="【橋りょう・トンネル】&#10;一人当たり有形固定資産（償却資産）額該当値テキスト"/>
        <xdr:cNvSpPr txBox="1"/>
      </xdr:nvSpPr>
      <xdr:spPr>
        <a:xfrm>
          <a:off x="10515600" y="1056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130577</xdr:rowOff>
    </xdr:from>
    <xdr:to>
      <xdr:col>50</xdr:col>
      <xdr:colOff>165100</xdr:colOff>
      <xdr:row>62</xdr:row>
      <xdr:rowOff>60727</xdr:rowOff>
    </xdr:to>
    <xdr:sp macro="" textlink="">
      <xdr:nvSpPr>
        <xdr:cNvPr id="214" name="楕円 213"/>
        <xdr:cNvSpPr/>
      </xdr:nvSpPr>
      <xdr:spPr>
        <a:xfrm>
          <a:off x="9588500" y="105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4178</xdr:rowOff>
    </xdr:from>
    <xdr:to>
      <xdr:col>55</xdr:col>
      <xdr:colOff>0</xdr:colOff>
      <xdr:row>62</xdr:row>
      <xdr:rowOff>9927</xdr:rowOff>
    </xdr:to>
    <xdr:cxnSp macro="">
      <xdr:nvCxnSpPr>
        <xdr:cNvPr id="215" name="直線コネクタ 214"/>
        <xdr:cNvCxnSpPr/>
      </xdr:nvCxnSpPr>
      <xdr:spPr>
        <a:xfrm flipV="1">
          <a:off x="9639300" y="10634078"/>
          <a:ext cx="838200" cy="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135008</xdr:rowOff>
    </xdr:from>
    <xdr:to>
      <xdr:col>46</xdr:col>
      <xdr:colOff>38100</xdr:colOff>
      <xdr:row>62</xdr:row>
      <xdr:rowOff>65158</xdr:rowOff>
    </xdr:to>
    <xdr:sp macro="" textlink="">
      <xdr:nvSpPr>
        <xdr:cNvPr id="216" name="楕円 215"/>
        <xdr:cNvSpPr/>
      </xdr:nvSpPr>
      <xdr:spPr>
        <a:xfrm>
          <a:off x="8699500" y="10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9927</xdr:rowOff>
    </xdr:from>
    <xdr:to>
      <xdr:col>50</xdr:col>
      <xdr:colOff>114300</xdr:colOff>
      <xdr:row>62</xdr:row>
      <xdr:rowOff>14358</xdr:rowOff>
    </xdr:to>
    <xdr:cxnSp macro="">
      <xdr:nvCxnSpPr>
        <xdr:cNvPr id="217" name="直線コネクタ 216"/>
        <xdr:cNvCxnSpPr/>
      </xdr:nvCxnSpPr>
      <xdr:spPr>
        <a:xfrm flipV="1">
          <a:off x="8750300" y="10639827"/>
          <a:ext cx="8890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51854</xdr:rowOff>
    </xdr:from>
    <xdr:ext cx="599010" cy="259045"/>
    <xdr:sp macro="" textlink="">
      <xdr:nvSpPr>
        <xdr:cNvPr id="220" name="n_1mainValue【橋りょう・トンネル】&#10;一人当たり有形固定資産（償却資産）額"/>
        <xdr:cNvSpPr txBox="1"/>
      </xdr:nvSpPr>
      <xdr:spPr>
        <a:xfrm>
          <a:off x="9327095" y="1068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56285</xdr:rowOff>
    </xdr:from>
    <xdr:ext cx="599010" cy="259045"/>
    <xdr:sp macro="" textlink="">
      <xdr:nvSpPr>
        <xdr:cNvPr id="221" name="n_2mainValue【橋りょう・トンネル】&#10;一人当たり有形固定資産（償却資産）額"/>
        <xdr:cNvSpPr txBox="1"/>
      </xdr:nvSpPr>
      <xdr:spPr>
        <a:xfrm>
          <a:off x="8450795" y="1068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260" name="楕円 259"/>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261" name="【公営住宅】&#10;有形固定資産減価償却率該当値テキスト"/>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105411</xdr:rowOff>
    </xdr:from>
    <xdr:to>
      <xdr:col>20</xdr:col>
      <xdr:colOff>38100</xdr:colOff>
      <xdr:row>81</xdr:row>
      <xdr:rowOff>35561</xdr:rowOff>
    </xdr:to>
    <xdr:sp macro="" textlink="">
      <xdr:nvSpPr>
        <xdr:cNvPr id="262" name="楕円 261"/>
        <xdr:cNvSpPr/>
      </xdr:nvSpPr>
      <xdr:spPr>
        <a:xfrm>
          <a:off x="3746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131445</xdr:rowOff>
    </xdr:from>
    <xdr:to>
      <xdr:col>24</xdr:col>
      <xdr:colOff>63500</xdr:colOff>
      <xdr:row>80</xdr:row>
      <xdr:rowOff>156211</xdr:rowOff>
    </xdr:to>
    <xdr:cxnSp macro="">
      <xdr:nvCxnSpPr>
        <xdr:cNvPr id="263" name="直線コネクタ 262"/>
        <xdr:cNvCxnSpPr/>
      </xdr:nvCxnSpPr>
      <xdr:spPr>
        <a:xfrm flipV="1">
          <a:off x="3797300" y="138474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113030</xdr:rowOff>
    </xdr:from>
    <xdr:to>
      <xdr:col>15</xdr:col>
      <xdr:colOff>101600</xdr:colOff>
      <xdr:row>81</xdr:row>
      <xdr:rowOff>43180</xdr:rowOff>
    </xdr:to>
    <xdr:sp macro="" textlink="">
      <xdr:nvSpPr>
        <xdr:cNvPr id="264" name="楕円 263"/>
        <xdr:cNvSpPr/>
      </xdr:nvSpPr>
      <xdr:spPr>
        <a:xfrm>
          <a:off x="2857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156211</xdr:rowOff>
    </xdr:from>
    <xdr:to>
      <xdr:col>19</xdr:col>
      <xdr:colOff>177800</xdr:colOff>
      <xdr:row>80</xdr:row>
      <xdr:rowOff>163830</xdr:rowOff>
    </xdr:to>
    <xdr:cxnSp macro="">
      <xdr:nvCxnSpPr>
        <xdr:cNvPr id="265" name="直線コネクタ 264"/>
        <xdr:cNvCxnSpPr/>
      </xdr:nvCxnSpPr>
      <xdr:spPr>
        <a:xfrm flipV="1">
          <a:off x="2908300" y="13872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52088</xdr:rowOff>
    </xdr:from>
    <xdr:ext cx="405111" cy="259045"/>
    <xdr:sp macro="" textlink="">
      <xdr:nvSpPr>
        <xdr:cNvPr id="268" name="n_1mainValue【公営住宅】&#10;有形固定資産減価償却率"/>
        <xdr:cNvSpPr txBox="1"/>
      </xdr:nvSpPr>
      <xdr:spPr>
        <a:xfrm>
          <a:off x="3582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59707</xdr:rowOff>
    </xdr:from>
    <xdr:ext cx="405111" cy="259045"/>
    <xdr:sp macro="" textlink="">
      <xdr:nvSpPr>
        <xdr:cNvPr id="269" name="n_2mainValue【公営住宅】&#10;有形固定資産減価償却率"/>
        <xdr:cNvSpPr txBox="1"/>
      </xdr:nvSpPr>
      <xdr:spPr>
        <a:xfrm>
          <a:off x="2705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26940</xdr:rowOff>
    </xdr:from>
    <xdr:ext cx="469744" cy="259045"/>
    <xdr:sp macro="" textlink="">
      <xdr:nvSpPr>
        <xdr:cNvPr id="298" name="【公営住宅】&#10;一人当たり面積平均値テキスト"/>
        <xdr:cNvSpPr txBox="1"/>
      </xdr:nvSpPr>
      <xdr:spPr>
        <a:xfrm>
          <a:off x="10515600" y="1408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07" name="楕円 306"/>
        <xdr:cNvSpPr/>
      </xdr:nvSpPr>
      <xdr:spPr>
        <a:xfrm>
          <a:off x="10426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60977</xdr:rowOff>
    </xdr:from>
    <xdr:ext cx="469744" cy="259045"/>
    <xdr:sp macro="" textlink="">
      <xdr:nvSpPr>
        <xdr:cNvPr id="308" name="【公営住宅】&#10;一人当たり面積該当値テキスト"/>
        <xdr:cNvSpPr txBox="1"/>
      </xdr:nvSpPr>
      <xdr:spPr>
        <a:xfrm>
          <a:off x="10515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80263</xdr:rowOff>
    </xdr:from>
    <xdr:to>
      <xdr:col>50</xdr:col>
      <xdr:colOff>165100</xdr:colOff>
      <xdr:row>85</xdr:row>
      <xdr:rowOff>10413</xdr:rowOff>
    </xdr:to>
    <xdr:sp macro="" textlink="">
      <xdr:nvSpPr>
        <xdr:cNvPr id="309" name="楕円 308"/>
        <xdr:cNvSpPr/>
      </xdr:nvSpPr>
      <xdr:spPr>
        <a:xfrm>
          <a:off x="9588500" y="144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131063</xdr:rowOff>
    </xdr:from>
    <xdr:to>
      <xdr:col>55</xdr:col>
      <xdr:colOff>0</xdr:colOff>
      <xdr:row>84</xdr:row>
      <xdr:rowOff>133350</xdr:rowOff>
    </xdr:to>
    <xdr:cxnSp macro="">
      <xdr:nvCxnSpPr>
        <xdr:cNvPr id="310" name="直線コネクタ 309"/>
        <xdr:cNvCxnSpPr/>
      </xdr:nvCxnSpPr>
      <xdr:spPr>
        <a:xfrm>
          <a:off x="9639300" y="1453286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80263</xdr:rowOff>
    </xdr:from>
    <xdr:to>
      <xdr:col>46</xdr:col>
      <xdr:colOff>38100</xdr:colOff>
      <xdr:row>85</xdr:row>
      <xdr:rowOff>10413</xdr:rowOff>
    </xdr:to>
    <xdr:sp macro="" textlink="">
      <xdr:nvSpPr>
        <xdr:cNvPr id="311" name="楕円 310"/>
        <xdr:cNvSpPr/>
      </xdr:nvSpPr>
      <xdr:spPr>
        <a:xfrm>
          <a:off x="8699500" y="144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131063</xdr:rowOff>
    </xdr:from>
    <xdr:to>
      <xdr:col>50</xdr:col>
      <xdr:colOff>114300</xdr:colOff>
      <xdr:row>84</xdr:row>
      <xdr:rowOff>131063</xdr:rowOff>
    </xdr:to>
    <xdr:cxnSp macro="">
      <xdr:nvCxnSpPr>
        <xdr:cNvPr id="312" name="直線コネクタ 311"/>
        <xdr:cNvCxnSpPr/>
      </xdr:nvCxnSpPr>
      <xdr:spPr>
        <a:xfrm>
          <a:off x="8750300" y="14532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103140</xdr:rowOff>
    </xdr:from>
    <xdr:ext cx="469744" cy="259045"/>
    <xdr:sp macro="" textlink="">
      <xdr:nvSpPr>
        <xdr:cNvPr id="313" name="n_1aveValue【公営住宅】&#10;一人当たり面積"/>
        <xdr:cNvSpPr txBox="1"/>
      </xdr:nvSpPr>
      <xdr:spPr>
        <a:xfrm>
          <a:off x="9391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77233</xdr:rowOff>
    </xdr:from>
    <xdr:ext cx="469744" cy="259045"/>
    <xdr:sp macro="" textlink="">
      <xdr:nvSpPr>
        <xdr:cNvPr id="314" name="n_2aveValue【公営住宅】&#10;一人当たり面積"/>
        <xdr:cNvSpPr txBox="1"/>
      </xdr:nvSpPr>
      <xdr:spPr>
        <a:xfrm>
          <a:off x="8515427" y="1379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1540</xdr:rowOff>
    </xdr:from>
    <xdr:ext cx="469744" cy="259045"/>
    <xdr:sp macro="" textlink="">
      <xdr:nvSpPr>
        <xdr:cNvPr id="315" name="n_1mainValue【公営住宅】&#10;一人当たり面積"/>
        <xdr:cNvSpPr txBox="1"/>
      </xdr:nvSpPr>
      <xdr:spPr>
        <a:xfrm>
          <a:off x="9391727"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1540</xdr:rowOff>
    </xdr:from>
    <xdr:ext cx="469744" cy="259045"/>
    <xdr:sp macro="" textlink="">
      <xdr:nvSpPr>
        <xdr:cNvPr id="316" name="n_2mainValue【公営住宅】&#10;一人当たり面積"/>
        <xdr:cNvSpPr txBox="1"/>
      </xdr:nvSpPr>
      <xdr:spPr>
        <a:xfrm>
          <a:off x="8515427" y="1457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63"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72753</xdr:rowOff>
    </xdr:from>
    <xdr:to>
      <xdr:col>85</xdr:col>
      <xdr:colOff>177800</xdr:colOff>
      <xdr:row>36</xdr:row>
      <xdr:rowOff>2903</xdr:rowOff>
    </xdr:to>
    <xdr:sp macro="" textlink="">
      <xdr:nvSpPr>
        <xdr:cNvPr id="372" name="楕円 371"/>
        <xdr:cNvSpPr/>
      </xdr:nvSpPr>
      <xdr:spPr>
        <a:xfrm>
          <a:off x="16268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95630</xdr:rowOff>
    </xdr:from>
    <xdr:ext cx="405111" cy="259045"/>
    <xdr:sp macro="" textlink="">
      <xdr:nvSpPr>
        <xdr:cNvPr id="373" name="【認定こども園・幼稚園・保育所】&#10;有形固定資産減価償却率該当値テキスト"/>
        <xdr:cNvSpPr txBox="1"/>
      </xdr:nvSpPr>
      <xdr:spPr>
        <a:xfrm>
          <a:off x="16357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374" name="楕円 373"/>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123553</xdr:rowOff>
    </xdr:from>
    <xdr:to>
      <xdr:col>85</xdr:col>
      <xdr:colOff>127000</xdr:colOff>
      <xdr:row>35</xdr:row>
      <xdr:rowOff>151311</xdr:rowOff>
    </xdr:to>
    <xdr:cxnSp macro="">
      <xdr:nvCxnSpPr>
        <xdr:cNvPr id="375" name="直線コネクタ 374"/>
        <xdr:cNvCxnSpPr/>
      </xdr:nvCxnSpPr>
      <xdr:spPr>
        <a:xfrm flipV="1">
          <a:off x="15481300" y="612430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129903</xdr:rowOff>
    </xdr:from>
    <xdr:to>
      <xdr:col>76</xdr:col>
      <xdr:colOff>165100</xdr:colOff>
      <xdr:row>36</xdr:row>
      <xdr:rowOff>60053</xdr:rowOff>
    </xdr:to>
    <xdr:sp macro="" textlink="">
      <xdr:nvSpPr>
        <xdr:cNvPr id="376" name="楕円 375"/>
        <xdr:cNvSpPr/>
      </xdr:nvSpPr>
      <xdr:spPr>
        <a:xfrm>
          <a:off x="14541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151311</xdr:rowOff>
    </xdr:from>
    <xdr:to>
      <xdr:col>81</xdr:col>
      <xdr:colOff>50800</xdr:colOff>
      <xdr:row>36</xdr:row>
      <xdr:rowOff>9253</xdr:rowOff>
    </xdr:to>
    <xdr:cxnSp macro="">
      <xdr:nvCxnSpPr>
        <xdr:cNvPr id="377" name="直線コネクタ 376"/>
        <xdr:cNvCxnSpPr/>
      </xdr:nvCxnSpPr>
      <xdr:spPr>
        <a:xfrm flipV="1">
          <a:off x="14592300" y="615206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78"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379"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380" name="n_1mainValue【認定こども園・幼稚園・保育所】&#10;有形固定資産減価償却率"/>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76580</xdr:rowOff>
    </xdr:from>
    <xdr:ext cx="405111" cy="259045"/>
    <xdr:sp macro="" textlink="">
      <xdr:nvSpPr>
        <xdr:cNvPr id="381" name="n_2mainValue【認定こども園・幼稚園・保育所】&#10;有形固定資産減価償却率"/>
        <xdr:cNvSpPr txBox="1"/>
      </xdr:nvSpPr>
      <xdr:spPr>
        <a:xfrm>
          <a:off x="14389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21" name="楕円 420"/>
        <xdr:cNvSpPr/>
      </xdr:nvSpPr>
      <xdr:spPr>
        <a:xfrm>
          <a:off x="22110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140987</xdr:rowOff>
    </xdr:from>
    <xdr:ext cx="469744" cy="259045"/>
    <xdr:sp macro="" textlink="">
      <xdr:nvSpPr>
        <xdr:cNvPr id="422" name="【認定こども園・幼稚園・保育所】&#10;一人当たり面積該当値テキスト"/>
        <xdr:cNvSpPr txBox="1"/>
      </xdr:nvSpPr>
      <xdr:spPr>
        <a:xfrm>
          <a:off x="22199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423" name="楕円 422"/>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41910</xdr:rowOff>
    </xdr:from>
    <xdr:to>
      <xdr:col>116</xdr:col>
      <xdr:colOff>63500</xdr:colOff>
      <xdr:row>39</xdr:row>
      <xdr:rowOff>45176</xdr:rowOff>
    </xdr:to>
    <xdr:cxnSp macro="">
      <xdr:nvCxnSpPr>
        <xdr:cNvPr id="424" name="直線コネクタ 423"/>
        <xdr:cNvCxnSpPr/>
      </xdr:nvCxnSpPr>
      <xdr:spPr>
        <a:xfrm flipV="1">
          <a:off x="21323300" y="67284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165826</xdr:rowOff>
    </xdr:from>
    <xdr:to>
      <xdr:col>107</xdr:col>
      <xdr:colOff>101600</xdr:colOff>
      <xdr:row>39</xdr:row>
      <xdr:rowOff>95976</xdr:rowOff>
    </xdr:to>
    <xdr:sp macro="" textlink="">
      <xdr:nvSpPr>
        <xdr:cNvPr id="425" name="楕円 424"/>
        <xdr:cNvSpPr/>
      </xdr:nvSpPr>
      <xdr:spPr>
        <a:xfrm>
          <a:off x="20383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45176</xdr:rowOff>
    </xdr:from>
    <xdr:to>
      <xdr:col>111</xdr:col>
      <xdr:colOff>177800</xdr:colOff>
      <xdr:row>39</xdr:row>
      <xdr:rowOff>45176</xdr:rowOff>
    </xdr:to>
    <xdr:cxnSp macro="">
      <xdr:nvCxnSpPr>
        <xdr:cNvPr id="426" name="直線コネクタ 425"/>
        <xdr:cNvCxnSpPr/>
      </xdr:nvCxnSpPr>
      <xdr:spPr>
        <a:xfrm>
          <a:off x="20434300" y="673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87103</xdr:rowOff>
    </xdr:from>
    <xdr:ext cx="469744" cy="259045"/>
    <xdr:sp macro="" textlink="">
      <xdr:nvSpPr>
        <xdr:cNvPr id="429" name="n_1mainValue【認定こども園・幼稚園・保育所】&#10;一人当たり面積"/>
        <xdr:cNvSpPr txBox="1"/>
      </xdr:nvSpPr>
      <xdr:spPr>
        <a:xfrm>
          <a:off x="210757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87103</xdr:rowOff>
    </xdr:from>
    <xdr:ext cx="469744" cy="259045"/>
    <xdr:sp macro="" textlink="">
      <xdr:nvSpPr>
        <xdr:cNvPr id="430" name="n_2mainValue【認定こども園・幼稚園・保育所】&#10;一人当たり面積"/>
        <xdr:cNvSpPr txBox="1"/>
      </xdr:nvSpPr>
      <xdr:spPr>
        <a:xfrm>
          <a:off x="20199427" y="677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xdr:rowOff>
    </xdr:from>
    <xdr:to>
      <xdr:col>85</xdr:col>
      <xdr:colOff>177800</xdr:colOff>
      <xdr:row>57</xdr:row>
      <xdr:rowOff>114481</xdr:rowOff>
    </xdr:to>
    <xdr:sp macro="" textlink="">
      <xdr:nvSpPr>
        <xdr:cNvPr id="471" name="楕円 470"/>
        <xdr:cNvSpPr/>
      </xdr:nvSpPr>
      <xdr:spPr>
        <a:xfrm>
          <a:off x="162687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35758</xdr:rowOff>
    </xdr:from>
    <xdr:ext cx="405111" cy="259045"/>
    <xdr:sp macro="" textlink="">
      <xdr:nvSpPr>
        <xdr:cNvPr id="472" name="【学校施設】&#10;有形固定資産減価償却率該当値テキスト"/>
        <xdr:cNvSpPr txBox="1"/>
      </xdr:nvSpPr>
      <xdr:spPr>
        <a:xfrm>
          <a:off x="16357600" y="963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473" name="楕円 472"/>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63681</xdr:rowOff>
    </xdr:to>
    <xdr:cxnSp macro="">
      <xdr:nvCxnSpPr>
        <xdr:cNvPr id="474" name="直線コネクタ 473"/>
        <xdr:cNvCxnSpPr/>
      </xdr:nvCxnSpPr>
      <xdr:spPr>
        <a:xfrm>
          <a:off x="15481300" y="9833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78196</xdr:rowOff>
    </xdr:from>
    <xdr:to>
      <xdr:col>76</xdr:col>
      <xdr:colOff>165100</xdr:colOff>
      <xdr:row>58</xdr:row>
      <xdr:rowOff>8346</xdr:rowOff>
    </xdr:to>
    <xdr:sp macro="" textlink="">
      <xdr:nvSpPr>
        <xdr:cNvPr id="475" name="楕円 474"/>
        <xdr:cNvSpPr/>
      </xdr:nvSpPr>
      <xdr:spPr>
        <a:xfrm>
          <a:off x="145415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60416</xdr:rowOff>
    </xdr:from>
    <xdr:to>
      <xdr:col>81</xdr:col>
      <xdr:colOff>50800</xdr:colOff>
      <xdr:row>57</xdr:row>
      <xdr:rowOff>128996</xdr:rowOff>
    </xdr:to>
    <xdr:cxnSp macro="">
      <xdr:nvCxnSpPr>
        <xdr:cNvPr id="476" name="直線コネクタ 475"/>
        <xdr:cNvCxnSpPr/>
      </xdr:nvCxnSpPr>
      <xdr:spPr>
        <a:xfrm flipV="1">
          <a:off x="14592300" y="98330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479" name="n_1mainValue【学校施設】&#10;有形固定資産減価償却率"/>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24873</xdr:rowOff>
    </xdr:from>
    <xdr:ext cx="405111" cy="259045"/>
    <xdr:sp macro="" textlink="">
      <xdr:nvSpPr>
        <xdr:cNvPr id="480" name="n_2mainValue【学校施設】&#10;有形固定資産減価償却率"/>
        <xdr:cNvSpPr txBox="1"/>
      </xdr:nvSpPr>
      <xdr:spPr>
        <a:xfrm>
          <a:off x="143897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35611</xdr:rowOff>
    </xdr:from>
    <xdr:to>
      <xdr:col>116</xdr:col>
      <xdr:colOff>114300</xdr:colOff>
      <xdr:row>62</xdr:row>
      <xdr:rowOff>137211</xdr:rowOff>
    </xdr:to>
    <xdr:sp macro="" textlink="">
      <xdr:nvSpPr>
        <xdr:cNvPr id="517" name="楕円 516"/>
        <xdr:cNvSpPr/>
      </xdr:nvSpPr>
      <xdr:spPr>
        <a:xfrm>
          <a:off x="221107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121988</xdr:rowOff>
    </xdr:from>
    <xdr:ext cx="469744" cy="259045"/>
    <xdr:sp macro="" textlink="">
      <xdr:nvSpPr>
        <xdr:cNvPr id="518" name="【学校施設】&#10;一人当たり面積該当値テキスト"/>
        <xdr:cNvSpPr txBox="1"/>
      </xdr:nvSpPr>
      <xdr:spPr>
        <a:xfrm>
          <a:off x="22199600" y="105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45669</xdr:rowOff>
    </xdr:from>
    <xdr:to>
      <xdr:col>112</xdr:col>
      <xdr:colOff>38100</xdr:colOff>
      <xdr:row>62</xdr:row>
      <xdr:rowOff>147269</xdr:rowOff>
    </xdr:to>
    <xdr:sp macro="" textlink="">
      <xdr:nvSpPr>
        <xdr:cNvPr id="519" name="楕円 518"/>
        <xdr:cNvSpPr/>
      </xdr:nvSpPr>
      <xdr:spPr>
        <a:xfrm>
          <a:off x="21272500" y="106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86411</xdr:rowOff>
    </xdr:from>
    <xdr:to>
      <xdr:col>116</xdr:col>
      <xdr:colOff>63500</xdr:colOff>
      <xdr:row>62</xdr:row>
      <xdr:rowOff>96469</xdr:rowOff>
    </xdr:to>
    <xdr:cxnSp macro="">
      <xdr:nvCxnSpPr>
        <xdr:cNvPr id="520" name="直線コネクタ 519"/>
        <xdr:cNvCxnSpPr/>
      </xdr:nvCxnSpPr>
      <xdr:spPr>
        <a:xfrm flipV="1">
          <a:off x="21323300" y="10716311"/>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69444</xdr:rowOff>
    </xdr:from>
    <xdr:to>
      <xdr:col>107</xdr:col>
      <xdr:colOff>101600</xdr:colOff>
      <xdr:row>62</xdr:row>
      <xdr:rowOff>171044</xdr:rowOff>
    </xdr:to>
    <xdr:sp macro="" textlink="">
      <xdr:nvSpPr>
        <xdr:cNvPr id="521" name="楕円 520"/>
        <xdr:cNvSpPr/>
      </xdr:nvSpPr>
      <xdr:spPr>
        <a:xfrm>
          <a:off x="20383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96469</xdr:rowOff>
    </xdr:from>
    <xdr:to>
      <xdr:col>111</xdr:col>
      <xdr:colOff>177800</xdr:colOff>
      <xdr:row>62</xdr:row>
      <xdr:rowOff>120244</xdr:rowOff>
    </xdr:to>
    <xdr:cxnSp macro="">
      <xdr:nvCxnSpPr>
        <xdr:cNvPr id="522" name="直線コネクタ 521"/>
        <xdr:cNvCxnSpPr/>
      </xdr:nvCxnSpPr>
      <xdr:spPr>
        <a:xfrm flipV="1">
          <a:off x="20434300" y="107263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138396</xdr:rowOff>
    </xdr:from>
    <xdr:ext cx="469744" cy="259045"/>
    <xdr:sp macro="" textlink="">
      <xdr:nvSpPr>
        <xdr:cNvPr id="525" name="n_1mainValue【学校施設】&#10;一人当たり面積"/>
        <xdr:cNvSpPr txBox="1"/>
      </xdr:nvSpPr>
      <xdr:spPr>
        <a:xfrm>
          <a:off x="21075727" y="1076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162171</xdr:rowOff>
    </xdr:from>
    <xdr:ext cx="469744" cy="259045"/>
    <xdr:sp macro="" textlink="">
      <xdr:nvSpPr>
        <xdr:cNvPr id="526" name="n_2mainValue【学校施設】&#10;一人当たり面積"/>
        <xdr:cNvSpPr txBox="1"/>
      </xdr:nvSpPr>
      <xdr:spPr>
        <a:xfrm>
          <a:off x="20199427" y="107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7" name="直線コネクタ 5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8" name="テキスト ボックス 53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9" name="直線コネクタ 5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0" name="テキスト ボックス 5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1" name="直線コネクタ 5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2" name="テキスト ボックス 5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3" name="直線コネクタ 5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4" name="テキスト ボックス 5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5" name="直線コネクタ 5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6" name="テキスト ボックス 5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7" name="直線コネクタ 5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8" name="テキスト ボックス 54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0" name="テキスト ボックス 5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11974</xdr:rowOff>
    </xdr:to>
    <xdr:cxnSp macro="">
      <xdr:nvCxnSpPr>
        <xdr:cNvPr id="552" name="直線コネクタ 551"/>
        <xdr:cNvCxnSpPr/>
      </xdr:nvCxnSpPr>
      <xdr:spPr>
        <a:xfrm flipV="1">
          <a:off x="16318864" y="1328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15801</xdr:rowOff>
    </xdr:from>
    <xdr:ext cx="340478" cy="259045"/>
    <xdr:sp macro="" textlink="">
      <xdr:nvSpPr>
        <xdr:cNvPr id="553" name="【児童館】&#10;有形固定資産減価償却率最小値テキスト"/>
        <xdr:cNvSpPr txBox="1"/>
      </xdr:nvSpPr>
      <xdr:spPr>
        <a:xfrm>
          <a:off x="16357600" y="1476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11974</xdr:rowOff>
    </xdr:from>
    <xdr:to>
      <xdr:col>86</xdr:col>
      <xdr:colOff>25400</xdr:colOff>
      <xdr:row>86</xdr:row>
      <xdr:rowOff>11974</xdr:rowOff>
    </xdr:to>
    <xdr:cxnSp macro="">
      <xdr:nvCxnSpPr>
        <xdr:cNvPr id="554" name="直線コネクタ 553"/>
        <xdr:cNvCxnSpPr/>
      </xdr:nvCxnSpPr>
      <xdr:spPr>
        <a:xfrm>
          <a:off x="16230600" y="1475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6" name="直線コネクタ 55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57" name="【児童館】&#10;有形固定資産減価償却率平均値テキスト"/>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58" name="フローチャート: 判断 557"/>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31387</xdr:rowOff>
    </xdr:from>
    <xdr:to>
      <xdr:col>81</xdr:col>
      <xdr:colOff>101600</xdr:colOff>
      <xdr:row>82</xdr:row>
      <xdr:rowOff>132987</xdr:rowOff>
    </xdr:to>
    <xdr:sp macro="" textlink="">
      <xdr:nvSpPr>
        <xdr:cNvPr id="559" name="フローチャート: 判断 558"/>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60" name="フローチャート: 判断 559"/>
        <xdr:cNvSpPr/>
      </xdr:nvSpPr>
      <xdr:spPr>
        <a:xfrm>
          <a:off x="1454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31387</xdr:rowOff>
    </xdr:from>
    <xdr:to>
      <xdr:col>85</xdr:col>
      <xdr:colOff>177800</xdr:colOff>
      <xdr:row>80</xdr:row>
      <xdr:rowOff>132987</xdr:rowOff>
    </xdr:to>
    <xdr:sp macro="" textlink="">
      <xdr:nvSpPr>
        <xdr:cNvPr id="566" name="楕円 565"/>
        <xdr:cNvSpPr/>
      </xdr:nvSpPr>
      <xdr:spPr>
        <a:xfrm>
          <a:off x="162687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54264</xdr:rowOff>
    </xdr:from>
    <xdr:ext cx="405111" cy="259045"/>
    <xdr:sp macro="" textlink="">
      <xdr:nvSpPr>
        <xdr:cNvPr id="567" name="【児童館】&#10;有形固定資産減価償却率該当値テキスト"/>
        <xdr:cNvSpPr txBox="1"/>
      </xdr:nvSpPr>
      <xdr:spPr>
        <a:xfrm>
          <a:off x="16357600" y="1359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73842</xdr:rowOff>
    </xdr:from>
    <xdr:to>
      <xdr:col>81</xdr:col>
      <xdr:colOff>101600</xdr:colOff>
      <xdr:row>81</xdr:row>
      <xdr:rowOff>3992</xdr:rowOff>
    </xdr:to>
    <xdr:sp macro="" textlink="">
      <xdr:nvSpPr>
        <xdr:cNvPr id="568" name="楕円 567"/>
        <xdr:cNvSpPr/>
      </xdr:nvSpPr>
      <xdr:spPr>
        <a:xfrm>
          <a:off x="15430500" y="1378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82187</xdr:rowOff>
    </xdr:from>
    <xdr:to>
      <xdr:col>85</xdr:col>
      <xdr:colOff>127000</xdr:colOff>
      <xdr:row>80</xdr:row>
      <xdr:rowOff>124642</xdr:rowOff>
    </xdr:to>
    <xdr:cxnSp macro="">
      <xdr:nvCxnSpPr>
        <xdr:cNvPr id="569" name="直線コネクタ 568"/>
        <xdr:cNvCxnSpPr/>
      </xdr:nvCxnSpPr>
      <xdr:spPr>
        <a:xfrm flipV="1">
          <a:off x="15481300" y="1379818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39551</xdr:rowOff>
    </xdr:from>
    <xdr:to>
      <xdr:col>76</xdr:col>
      <xdr:colOff>165100</xdr:colOff>
      <xdr:row>80</xdr:row>
      <xdr:rowOff>141151</xdr:rowOff>
    </xdr:to>
    <xdr:sp macro="" textlink="">
      <xdr:nvSpPr>
        <xdr:cNvPr id="570" name="楕円 569"/>
        <xdr:cNvSpPr/>
      </xdr:nvSpPr>
      <xdr:spPr>
        <a:xfrm>
          <a:off x="14541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90351</xdr:rowOff>
    </xdr:from>
    <xdr:to>
      <xdr:col>81</xdr:col>
      <xdr:colOff>50800</xdr:colOff>
      <xdr:row>80</xdr:row>
      <xdr:rowOff>124642</xdr:rowOff>
    </xdr:to>
    <xdr:cxnSp macro="">
      <xdr:nvCxnSpPr>
        <xdr:cNvPr id="571" name="直線コネクタ 570"/>
        <xdr:cNvCxnSpPr/>
      </xdr:nvCxnSpPr>
      <xdr:spPr>
        <a:xfrm>
          <a:off x="14592300" y="1380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124114</xdr:rowOff>
    </xdr:from>
    <xdr:ext cx="405111" cy="259045"/>
    <xdr:sp macro="" textlink="">
      <xdr:nvSpPr>
        <xdr:cNvPr id="572" name="n_1aveValue【児童館】&#10;有形固定資産減価償却率"/>
        <xdr:cNvSpPr txBox="1"/>
      </xdr:nvSpPr>
      <xdr:spPr>
        <a:xfrm>
          <a:off x="152660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73" name="n_2aveValue【児童館】&#10;有形固定資産減価償却率"/>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20519</xdr:rowOff>
    </xdr:from>
    <xdr:ext cx="405111" cy="259045"/>
    <xdr:sp macro="" textlink="">
      <xdr:nvSpPr>
        <xdr:cNvPr id="574" name="n_1mainValue【児童館】&#10;有形固定資産減価償却率"/>
        <xdr:cNvSpPr txBox="1"/>
      </xdr:nvSpPr>
      <xdr:spPr>
        <a:xfrm>
          <a:off x="15266044" y="1356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157678</xdr:rowOff>
    </xdr:from>
    <xdr:ext cx="405111" cy="259045"/>
    <xdr:sp macro="" textlink="">
      <xdr:nvSpPr>
        <xdr:cNvPr id="575" name="n_2mainValue【児童館】&#10;有形固定資産減価償却率"/>
        <xdr:cNvSpPr txBox="1"/>
      </xdr:nvSpPr>
      <xdr:spPr>
        <a:xfrm>
          <a:off x="14389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6" name="正方形/長方形 5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7" name="正方形/長方形 5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8" name="正方形/長方形 5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9" name="正方形/長方形 5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0" name="正方形/長方形 5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1" name="正方形/長方形 5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2" name="正方形/長方形 5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3" name="正方形/長方形 5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4" name="テキスト ボックス 5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5" name="直線コネクタ 5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6" name="直線コネクタ 5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7" name="テキスト ボックス 5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8" name="直線コネクタ 5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9" name="テキスト ボックス 5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0" name="直線コネクタ 5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1" name="テキスト ボックス 5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2" name="直線コネクタ 5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3" name="テキスト ボックス 5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19813</xdr:rowOff>
    </xdr:to>
    <xdr:cxnSp macro="">
      <xdr:nvCxnSpPr>
        <xdr:cNvPr id="597" name="直線コネクタ 596"/>
        <xdr:cNvCxnSpPr/>
      </xdr:nvCxnSpPr>
      <xdr:spPr>
        <a:xfrm flipV="1">
          <a:off x="22160864" y="135712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5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599" name="直線コネクタ 5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00"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01" name="直線コネクタ 600"/>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02" name="【児童館】&#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3" name="フローチャート: 判断 602"/>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165608</xdr:rowOff>
    </xdr:from>
    <xdr:to>
      <xdr:col>112</xdr:col>
      <xdr:colOff>38100</xdr:colOff>
      <xdr:row>85</xdr:row>
      <xdr:rowOff>95758</xdr:rowOff>
    </xdr:to>
    <xdr:sp macro="" textlink="">
      <xdr:nvSpPr>
        <xdr:cNvPr id="604" name="フローチャート: 判断 603"/>
        <xdr:cNvSpPr/>
      </xdr:nvSpPr>
      <xdr:spPr>
        <a:xfrm>
          <a:off x="21272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156463</xdr:rowOff>
    </xdr:from>
    <xdr:to>
      <xdr:col>107</xdr:col>
      <xdr:colOff>101600</xdr:colOff>
      <xdr:row>85</xdr:row>
      <xdr:rowOff>86613</xdr:rowOff>
    </xdr:to>
    <xdr:sp macro="" textlink="">
      <xdr:nvSpPr>
        <xdr:cNvPr id="605" name="フローチャート: 判断 604"/>
        <xdr:cNvSpPr/>
      </xdr:nvSpPr>
      <xdr:spPr>
        <a:xfrm>
          <a:off x="20383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94742</xdr:rowOff>
    </xdr:from>
    <xdr:to>
      <xdr:col>116</xdr:col>
      <xdr:colOff>114300</xdr:colOff>
      <xdr:row>84</xdr:row>
      <xdr:rowOff>24892</xdr:rowOff>
    </xdr:to>
    <xdr:sp macro="" textlink="">
      <xdr:nvSpPr>
        <xdr:cNvPr id="611" name="楕円 610"/>
        <xdr:cNvSpPr/>
      </xdr:nvSpPr>
      <xdr:spPr>
        <a:xfrm>
          <a:off x="22110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117619</xdr:rowOff>
    </xdr:from>
    <xdr:ext cx="469744" cy="259045"/>
    <xdr:sp macro="" textlink="">
      <xdr:nvSpPr>
        <xdr:cNvPr id="612" name="【児童館】&#10;一人当たり面積該当値テキスト"/>
        <xdr:cNvSpPr txBox="1"/>
      </xdr:nvSpPr>
      <xdr:spPr>
        <a:xfrm>
          <a:off x="22199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613" name="楕円 612"/>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145542</xdr:rowOff>
    </xdr:from>
    <xdr:to>
      <xdr:col>116</xdr:col>
      <xdr:colOff>63500</xdr:colOff>
      <xdr:row>84</xdr:row>
      <xdr:rowOff>10668</xdr:rowOff>
    </xdr:to>
    <xdr:cxnSp macro="">
      <xdr:nvCxnSpPr>
        <xdr:cNvPr id="614" name="直線コネクタ 613"/>
        <xdr:cNvCxnSpPr/>
      </xdr:nvCxnSpPr>
      <xdr:spPr>
        <a:xfrm flipV="1">
          <a:off x="21323300" y="14375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108458</xdr:rowOff>
    </xdr:from>
    <xdr:to>
      <xdr:col>107</xdr:col>
      <xdr:colOff>101600</xdr:colOff>
      <xdr:row>84</xdr:row>
      <xdr:rowOff>38608</xdr:rowOff>
    </xdr:to>
    <xdr:sp macro="" textlink="">
      <xdr:nvSpPr>
        <xdr:cNvPr id="615" name="楕円 614"/>
        <xdr:cNvSpPr/>
      </xdr:nvSpPr>
      <xdr:spPr>
        <a:xfrm>
          <a:off x="20383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159258</xdr:rowOff>
    </xdr:from>
    <xdr:to>
      <xdr:col>111</xdr:col>
      <xdr:colOff>177800</xdr:colOff>
      <xdr:row>84</xdr:row>
      <xdr:rowOff>10668</xdr:rowOff>
    </xdr:to>
    <xdr:cxnSp macro="">
      <xdr:nvCxnSpPr>
        <xdr:cNvPr id="616" name="直線コネクタ 615"/>
        <xdr:cNvCxnSpPr/>
      </xdr:nvCxnSpPr>
      <xdr:spPr>
        <a:xfrm>
          <a:off x="20434300" y="14389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617" name="n_1aveValue【児童館】&#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618" name="n_2aveValue【児童館】&#10;一人当たり面積"/>
        <xdr:cNvSpPr txBox="1"/>
      </xdr:nvSpPr>
      <xdr:spPr>
        <a:xfrm>
          <a:off x="20199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619" name="n_1mainValue【児童館】&#10;一人当たり面積"/>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620" name="n_2mainValue【児童館】&#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類似団体と比較して、特に有形固定資産減価償却率が高くなっている施設は、公営住宅、認定こども園・幼稚園・保育園、学校施設、児童館となっている。</a:t>
          </a:r>
          <a:endParaRPr lang="ja-JP" altLang="ja-JP" sz="1400">
            <a:effectLst/>
          </a:endParaRPr>
        </a:p>
        <a:p>
          <a:r>
            <a:rPr kumimoji="1" lang="ja-JP" altLang="ja-JP" sz="1100">
              <a:solidFill>
                <a:schemeClr val="dk1"/>
              </a:solidFill>
              <a:effectLst/>
              <a:latin typeface="+mn-lt"/>
              <a:ea typeface="+mn-ea"/>
              <a:cs typeface="+mn-cs"/>
            </a:rPr>
            <a:t>公営住宅は、建築から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年以上過ぎているものが多数存在しているため類似団体内平均を上回っている。今後は適正な管理を推進するため、老朽化が著しい施設については用途廃止を進めていく。</a:t>
          </a:r>
          <a:endParaRPr lang="ja-JP" altLang="ja-JP" sz="1400">
            <a:effectLst/>
          </a:endParaRPr>
        </a:p>
        <a:p>
          <a:r>
            <a:rPr kumimoji="1" lang="ja-JP" altLang="ja-JP" sz="1100">
              <a:solidFill>
                <a:schemeClr val="dk1"/>
              </a:solidFill>
              <a:effectLst/>
              <a:latin typeface="+mn-lt"/>
              <a:ea typeface="+mn-ea"/>
              <a:cs typeface="+mn-cs"/>
            </a:rPr>
            <a:t>保育所は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園中半数が、建築から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年以上過ぎており、類似団体内平均を上回る要因となっている。今後は、効率的な保育を行うためにも保育所の集約化等を進めて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く。</a:t>
          </a:r>
          <a:endParaRPr lang="ja-JP" altLang="ja-JP" sz="1400">
            <a:effectLst/>
          </a:endParaRPr>
        </a:p>
        <a:p>
          <a:r>
            <a:rPr kumimoji="1" lang="ja-JP" altLang="ja-JP" sz="1100">
              <a:solidFill>
                <a:schemeClr val="dk1"/>
              </a:solidFill>
              <a:effectLst/>
              <a:latin typeface="+mn-lt"/>
              <a:ea typeface="+mn-ea"/>
              <a:cs typeface="+mn-cs"/>
            </a:rPr>
            <a:t>学校施設も老朽化が進んでいるが、今後、給食センターや老朽化した小学校の建替え工事が完了すると、有形固定資産減価償却率は下がっていくと見込まれる。</a:t>
          </a:r>
          <a:endParaRPr lang="ja-JP" altLang="ja-JP" sz="1400">
            <a:effectLst/>
          </a:endParaRPr>
        </a:p>
        <a:p>
          <a:r>
            <a:rPr kumimoji="1" lang="ja-JP" altLang="ja-JP" sz="1100">
              <a:solidFill>
                <a:schemeClr val="dk1"/>
              </a:solidFill>
              <a:effectLst/>
              <a:latin typeface="+mn-lt"/>
              <a:ea typeface="+mn-ea"/>
              <a:cs typeface="+mn-cs"/>
            </a:rPr>
            <a:t>児童館は、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館中半数以上が建築から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年以上を経過しているため、有形固定資産減価償却率が高くなっている。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また、児童館は「一人当たり面積」が県平均・類似団体内順位ともに高くなっているため、今後は</a:t>
          </a:r>
          <a:r>
            <a:rPr kumimoji="1" lang="ja-JP" altLang="ja-JP" sz="1100">
              <a:solidFill>
                <a:schemeClr val="dk1"/>
              </a:solidFill>
              <a:effectLst/>
              <a:latin typeface="+mn-lt"/>
              <a:ea typeface="+mn-ea"/>
              <a:cs typeface="+mn-cs"/>
            </a:rPr>
            <a:t>効率的な施設管理と</a:t>
          </a:r>
          <a:r>
            <a:rPr kumimoji="1" lang="ja-JP" altLang="en-US" sz="1100">
              <a:solidFill>
                <a:schemeClr val="dk1"/>
              </a:solidFill>
              <a:effectLst/>
              <a:latin typeface="+mn-lt"/>
              <a:ea typeface="+mn-ea"/>
              <a:cs typeface="+mn-cs"/>
            </a:rPr>
            <a:t>施設の統廃合を進める。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147518</xdr:rowOff>
    </xdr:from>
    <xdr:ext cx="405111" cy="259045"/>
    <xdr:sp macro="" textlink="">
      <xdr:nvSpPr>
        <xdr:cNvPr id="62" name="【図書館】&#10;有形固定資産減価償却率平均値テキスト"/>
        <xdr:cNvSpPr txBox="1"/>
      </xdr:nvSpPr>
      <xdr:spPr>
        <a:xfrm>
          <a:off x="4673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71" name="楕円 70"/>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139717</xdr:rowOff>
    </xdr:from>
    <xdr:ext cx="405111" cy="259045"/>
    <xdr:sp macro="" textlink="">
      <xdr:nvSpPr>
        <xdr:cNvPr id="72" name="【図書館】&#10;有形固定資産減価償却率該当値テキスト"/>
        <xdr:cNvSpPr txBox="1"/>
      </xdr:nvSpPr>
      <xdr:spPr>
        <a:xfrm>
          <a:off x="4673600"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3" name="楕円 72"/>
        <xdr:cNvSpPr/>
      </xdr:nvSpPr>
      <xdr:spPr>
        <a:xfrm>
          <a:off x="3746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167640</xdr:rowOff>
    </xdr:from>
    <xdr:to>
      <xdr:col>24</xdr:col>
      <xdr:colOff>63500</xdr:colOff>
      <xdr:row>38</xdr:row>
      <xdr:rowOff>28847</xdr:rowOff>
    </xdr:to>
    <xdr:cxnSp macro="">
      <xdr:nvCxnSpPr>
        <xdr:cNvPr id="74" name="直線コネクタ 73"/>
        <xdr:cNvCxnSpPr/>
      </xdr:nvCxnSpPr>
      <xdr:spPr>
        <a:xfrm flipV="1">
          <a:off x="3797300" y="651129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170724</xdr:rowOff>
    </xdr:from>
    <xdr:to>
      <xdr:col>15</xdr:col>
      <xdr:colOff>101600</xdr:colOff>
      <xdr:row>38</xdr:row>
      <xdr:rowOff>100874</xdr:rowOff>
    </xdr:to>
    <xdr:sp macro="" textlink="">
      <xdr:nvSpPr>
        <xdr:cNvPr id="75" name="楕円 74"/>
        <xdr:cNvSpPr/>
      </xdr:nvSpPr>
      <xdr:spPr>
        <a:xfrm>
          <a:off x="2857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28847</xdr:rowOff>
    </xdr:from>
    <xdr:to>
      <xdr:col>19</xdr:col>
      <xdr:colOff>177800</xdr:colOff>
      <xdr:row>38</xdr:row>
      <xdr:rowOff>50074</xdr:rowOff>
    </xdr:to>
    <xdr:cxnSp macro="">
      <xdr:nvCxnSpPr>
        <xdr:cNvPr id="76" name="直線コネクタ 75"/>
        <xdr:cNvCxnSpPr/>
      </xdr:nvCxnSpPr>
      <xdr:spPr>
        <a:xfrm flipV="1">
          <a:off x="2908300" y="654394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7"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13624</xdr:rowOff>
    </xdr:from>
    <xdr:ext cx="405111" cy="259045"/>
    <xdr:sp macro="" textlink="">
      <xdr:nvSpPr>
        <xdr:cNvPr id="78" name="n_2aveValue【図書館】&#10;有形固定資産減価償却率"/>
        <xdr:cNvSpPr txBox="1"/>
      </xdr:nvSpPr>
      <xdr:spPr>
        <a:xfrm>
          <a:off x="2705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96174</xdr:rowOff>
    </xdr:from>
    <xdr:ext cx="405111" cy="259045"/>
    <xdr:sp macro="" textlink="">
      <xdr:nvSpPr>
        <xdr:cNvPr id="79" name="n_1mainValue【図書館】&#10;有形固定資産減価償却率"/>
        <xdr:cNvSpPr txBox="1"/>
      </xdr:nvSpPr>
      <xdr:spPr>
        <a:xfrm>
          <a:off x="35820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117401</xdr:rowOff>
    </xdr:from>
    <xdr:ext cx="405111" cy="259045"/>
    <xdr:sp macro="" textlink="">
      <xdr:nvSpPr>
        <xdr:cNvPr id="80" name="n_2main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1"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161472</xdr:rowOff>
    </xdr:from>
    <xdr:to>
      <xdr:col>55</xdr:col>
      <xdr:colOff>50800</xdr:colOff>
      <xdr:row>35</xdr:row>
      <xdr:rowOff>91622</xdr:rowOff>
    </xdr:to>
    <xdr:sp macro="" textlink="">
      <xdr:nvSpPr>
        <xdr:cNvPr id="120" name="楕円 119"/>
        <xdr:cNvSpPr/>
      </xdr:nvSpPr>
      <xdr:spPr>
        <a:xfrm>
          <a:off x="10426700" y="5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12899</xdr:rowOff>
    </xdr:from>
    <xdr:ext cx="469744" cy="259045"/>
    <xdr:sp macro="" textlink="">
      <xdr:nvSpPr>
        <xdr:cNvPr id="121" name="【図書館】&#10;一人当たり面積該当値テキスト"/>
        <xdr:cNvSpPr txBox="1"/>
      </xdr:nvSpPr>
      <xdr:spPr>
        <a:xfrm>
          <a:off x="10515600"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907</xdr:rowOff>
    </xdr:from>
    <xdr:to>
      <xdr:col>50</xdr:col>
      <xdr:colOff>165100</xdr:colOff>
      <xdr:row>35</xdr:row>
      <xdr:rowOff>102507</xdr:rowOff>
    </xdr:to>
    <xdr:sp macro="" textlink="">
      <xdr:nvSpPr>
        <xdr:cNvPr id="122" name="楕円 121"/>
        <xdr:cNvSpPr/>
      </xdr:nvSpPr>
      <xdr:spPr>
        <a:xfrm>
          <a:off x="958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40822</xdr:rowOff>
    </xdr:from>
    <xdr:to>
      <xdr:col>55</xdr:col>
      <xdr:colOff>0</xdr:colOff>
      <xdr:row>35</xdr:row>
      <xdr:rowOff>51707</xdr:rowOff>
    </xdr:to>
    <xdr:cxnSp macro="">
      <xdr:nvCxnSpPr>
        <xdr:cNvPr id="123" name="直線コネクタ 122"/>
        <xdr:cNvCxnSpPr/>
      </xdr:nvCxnSpPr>
      <xdr:spPr>
        <a:xfrm flipV="1">
          <a:off x="9639300" y="60415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907</xdr:rowOff>
    </xdr:from>
    <xdr:to>
      <xdr:col>46</xdr:col>
      <xdr:colOff>38100</xdr:colOff>
      <xdr:row>35</xdr:row>
      <xdr:rowOff>102507</xdr:rowOff>
    </xdr:to>
    <xdr:sp macro="" textlink="">
      <xdr:nvSpPr>
        <xdr:cNvPr id="124" name="楕円 123"/>
        <xdr:cNvSpPr/>
      </xdr:nvSpPr>
      <xdr:spPr>
        <a:xfrm>
          <a:off x="869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51707</xdr:rowOff>
    </xdr:from>
    <xdr:to>
      <xdr:col>50</xdr:col>
      <xdr:colOff>114300</xdr:colOff>
      <xdr:row>35</xdr:row>
      <xdr:rowOff>51707</xdr:rowOff>
    </xdr:to>
    <xdr:cxnSp macro="">
      <xdr:nvCxnSpPr>
        <xdr:cNvPr id="125" name="直線コネクタ 124"/>
        <xdr:cNvCxnSpPr/>
      </xdr:nvCxnSpPr>
      <xdr:spPr>
        <a:xfrm>
          <a:off x="8750300" y="6052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6"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119034</xdr:rowOff>
    </xdr:from>
    <xdr:ext cx="469744" cy="259045"/>
    <xdr:sp macro="" textlink="">
      <xdr:nvSpPr>
        <xdr:cNvPr id="128" name="n_1mainValue【図書館】&#10;一人当たり面積"/>
        <xdr:cNvSpPr txBox="1"/>
      </xdr:nvSpPr>
      <xdr:spPr>
        <a:xfrm>
          <a:off x="93917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119034</xdr:rowOff>
    </xdr:from>
    <xdr:ext cx="469744" cy="259045"/>
    <xdr:sp macro="" textlink="">
      <xdr:nvSpPr>
        <xdr:cNvPr id="129" name="n_2mainValue【図書館】&#10;一人当たり面積"/>
        <xdr:cNvSpPr txBox="1"/>
      </xdr:nvSpPr>
      <xdr:spPr>
        <a:xfrm>
          <a:off x="8515427" y="577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100076</xdr:rowOff>
    </xdr:from>
    <xdr:to>
      <xdr:col>24</xdr:col>
      <xdr:colOff>114300</xdr:colOff>
      <xdr:row>59</xdr:row>
      <xdr:rowOff>30226</xdr:rowOff>
    </xdr:to>
    <xdr:sp macro="" textlink="">
      <xdr:nvSpPr>
        <xdr:cNvPr id="166" name="楕円 165"/>
        <xdr:cNvSpPr/>
      </xdr:nvSpPr>
      <xdr:spPr>
        <a:xfrm>
          <a:off x="458470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122953</xdr:rowOff>
    </xdr:from>
    <xdr:ext cx="405111" cy="259045"/>
    <xdr:sp macro="" textlink="">
      <xdr:nvSpPr>
        <xdr:cNvPr id="167" name="【体育館・プール】&#10;有形固定資産減価償却率該当値テキスト"/>
        <xdr:cNvSpPr txBox="1"/>
      </xdr:nvSpPr>
      <xdr:spPr>
        <a:xfrm>
          <a:off x="4673600" y="989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31496</xdr:rowOff>
    </xdr:from>
    <xdr:to>
      <xdr:col>20</xdr:col>
      <xdr:colOff>38100</xdr:colOff>
      <xdr:row>58</xdr:row>
      <xdr:rowOff>133096</xdr:rowOff>
    </xdr:to>
    <xdr:sp macro="" textlink="">
      <xdr:nvSpPr>
        <xdr:cNvPr id="168" name="楕円 167"/>
        <xdr:cNvSpPr/>
      </xdr:nvSpPr>
      <xdr:spPr>
        <a:xfrm>
          <a:off x="3746500"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82296</xdr:rowOff>
    </xdr:from>
    <xdr:to>
      <xdr:col>24</xdr:col>
      <xdr:colOff>63500</xdr:colOff>
      <xdr:row>58</xdr:row>
      <xdr:rowOff>150876</xdr:rowOff>
    </xdr:to>
    <xdr:cxnSp macro="">
      <xdr:nvCxnSpPr>
        <xdr:cNvPr id="169" name="直線コネクタ 168"/>
        <xdr:cNvCxnSpPr/>
      </xdr:nvCxnSpPr>
      <xdr:spPr>
        <a:xfrm>
          <a:off x="3797300" y="1002639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68072</xdr:rowOff>
    </xdr:from>
    <xdr:to>
      <xdr:col>15</xdr:col>
      <xdr:colOff>101600</xdr:colOff>
      <xdr:row>58</xdr:row>
      <xdr:rowOff>169672</xdr:rowOff>
    </xdr:to>
    <xdr:sp macro="" textlink="">
      <xdr:nvSpPr>
        <xdr:cNvPr id="170" name="楕円 169"/>
        <xdr:cNvSpPr/>
      </xdr:nvSpPr>
      <xdr:spPr>
        <a:xfrm>
          <a:off x="2857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82296</xdr:rowOff>
    </xdr:from>
    <xdr:to>
      <xdr:col>19</xdr:col>
      <xdr:colOff>177800</xdr:colOff>
      <xdr:row>58</xdr:row>
      <xdr:rowOff>118872</xdr:rowOff>
    </xdr:to>
    <xdr:cxnSp macro="">
      <xdr:nvCxnSpPr>
        <xdr:cNvPr id="171" name="直線コネクタ 170"/>
        <xdr:cNvCxnSpPr/>
      </xdr:nvCxnSpPr>
      <xdr:spPr>
        <a:xfrm flipV="1">
          <a:off x="2908300" y="10026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149623</xdr:rowOff>
    </xdr:from>
    <xdr:ext cx="405111" cy="259045"/>
    <xdr:sp macro="" textlink="">
      <xdr:nvSpPr>
        <xdr:cNvPr id="174" name="n_1mainValue【体育館・プール】&#10;有形固定資産減価償却率"/>
        <xdr:cNvSpPr txBox="1"/>
      </xdr:nvSpPr>
      <xdr:spPr>
        <a:xfrm>
          <a:off x="35820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14749</xdr:rowOff>
    </xdr:from>
    <xdr:ext cx="405111" cy="259045"/>
    <xdr:sp macro="" textlink="">
      <xdr:nvSpPr>
        <xdr:cNvPr id="175" name="n_2mainValue【体育館・プール】&#10;有形固定資産減価償却率"/>
        <xdr:cNvSpPr txBox="1"/>
      </xdr:nvSpPr>
      <xdr:spPr>
        <a:xfrm>
          <a:off x="27057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107950</xdr:rowOff>
    </xdr:from>
    <xdr:to>
      <xdr:col>55</xdr:col>
      <xdr:colOff>50800</xdr:colOff>
      <xdr:row>63</xdr:row>
      <xdr:rowOff>38100</xdr:rowOff>
    </xdr:to>
    <xdr:sp macro="" textlink="">
      <xdr:nvSpPr>
        <xdr:cNvPr id="213" name="楕円 212"/>
        <xdr:cNvSpPr/>
      </xdr:nvSpPr>
      <xdr:spPr>
        <a:xfrm>
          <a:off x="10426700" y="107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86377</xdr:rowOff>
    </xdr:from>
    <xdr:ext cx="469744" cy="259045"/>
    <xdr:sp macro="" textlink="">
      <xdr:nvSpPr>
        <xdr:cNvPr id="214" name="【体育館・プール】&#10;一人当たり面積該当値テキスト"/>
        <xdr:cNvSpPr txBox="1"/>
      </xdr:nvSpPr>
      <xdr:spPr>
        <a:xfrm>
          <a:off x="10515600" y="1071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90170</xdr:rowOff>
    </xdr:from>
    <xdr:to>
      <xdr:col>50</xdr:col>
      <xdr:colOff>165100</xdr:colOff>
      <xdr:row>63</xdr:row>
      <xdr:rowOff>20320</xdr:rowOff>
    </xdr:to>
    <xdr:sp macro="" textlink="">
      <xdr:nvSpPr>
        <xdr:cNvPr id="215" name="楕円 214"/>
        <xdr:cNvSpPr/>
      </xdr:nvSpPr>
      <xdr:spPr>
        <a:xfrm>
          <a:off x="9588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140970</xdr:rowOff>
    </xdr:from>
    <xdr:to>
      <xdr:col>55</xdr:col>
      <xdr:colOff>0</xdr:colOff>
      <xdr:row>62</xdr:row>
      <xdr:rowOff>158750</xdr:rowOff>
    </xdr:to>
    <xdr:cxnSp macro="">
      <xdr:nvCxnSpPr>
        <xdr:cNvPr id="216" name="直線コネクタ 215"/>
        <xdr:cNvCxnSpPr/>
      </xdr:nvCxnSpPr>
      <xdr:spPr>
        <a:xfrm>
          <a:off x="9639300" y="10770870"/>
          <a:ext cx="8382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123190</xdr:rowOff>
    </xdr:from>
    <xdr:to>
      <xdr:col>46</xdr:col>
      <xdr:colOff>38100</xdr:colOff>
      <xdr:row>63</xdr:row>
      <xdr:rowOff>53340</xdr:rowOff>
    </xdr:to>
    <xdr:sp macro="" textlink="">
      <xdr:nvSpPr>
        <xdr:cNvPr id="217" name="楕円 216"/>
        <xdr:cNvSpPr/>
      </xdr:nvSpPr>
      <xdr:spPr>
        <a:xfrm>
          <a:off x="8699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140970</xdr:rowOff>
    </xdr:from>
    <xdr:to>
      <xdr:col>50</xdr:col>
      <xdr:colOff>114300</xdr:colOff>
      <xdr:row>63</xdr:row>
      <xdr:rowOff>2540</xdr:rowOff>
    </xdr:to>
    <xdr:cxnSp macro="">
      <xdr:nvCxnSpPr>
        <xdr:cNvPr id="218" name="直線コネクタ 217"/>
        <xdr:cNvCxnSpPr/>
      </xdr:nvCxnSpPr>
      <xdr:spPr>
        <a:xfrm flipV="1">
          <a:off x="8750300" y="1077087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11447</xdr:rowOff>
    </xdr:from>
    <xdr:ext cx="469744" cy="259045"/>
    <xdr:sp macro="" textlink="">
      <xdr:nvSpPr>
        <xdr:cNvPr id="221" name="n_1mainValue【体育館・プール】&#10;一人当たり面積"/>
        <xdr:cNvSpPr txBox="1"/>
      </xdr:nvSpPr>
      <xdr:spPr>
        <a:xfrm>
          <a:off x="9391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44467</xdr:rowOff>
    </xdr:from>
    <xdr:ext cx="469744" cy="259045"/>
    <xdr:sp macro="" textlink="">
      <xdr:nvSpPr>
        <xdr:cNvPr id="222" name="n_2mainValue【体育館・プール】&#10;一人当たり面積"/>
        <xdr:cNvSpPr txBox="1"/>
      </xdr:nvSpPr>
      <xdr:spPr>
        <a:xfrm>
          <a:off x="8515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61" name="楕円 260"/>
        <xdr:cNvSpPr/>
      </xdr:nvSpPr>
      <xdr:spPr>
        <a:xfrm>
          <a:off x="45847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15257</xdr:rowOff>
    </xdr:from>
    <xdr:ext cx="405111" cy="259045"/>
    <xdr:sp macro="" textlink="">
      <xdr:nvSpPr>
        <xdr:cNvPr id="262" name="【福祉施設】&#10;有形固定資産減価償却率該当値テキスト"/>
        <xdr:cNvSpPr txBox="1"/>
      </xdr:nvSpPr>
      <xdr:spPr>
        <a:xfrm>
          <a:off x="4673600"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263" name="楕円 262"/>
        <xdr:cNvSpPr/>
      </xdr:nvSpPr>
      <xdr:spPr>
        <a:xfrm>
          <a:off x="3746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87630</xdr:rowOff>
    </xdr:from>
    <xdr:to>
      <xdr:col>24</xdr:col>
      <xdr:colOff>63500</xdr:colOff>
      <xdr:row>83</xdr:row>
      <xdr:rowOff>120014</xdr:rowOff>
    </xdr:to>
    <xdr:cxnSp macro="">
      <xdr:nvCxnSpPr>
        <xdr:cNvPr id="264" name="直線コネクタ 263"/>
        <xdr:cNvCxnSpPr/>
      </xdr:nvCxnSpPr>
      <xdr:spPr>
        <a:xfrm flipV="1">
          <a:off x="3797300" y="14317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265" name="楕円 264"/>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120014</xdr:rowOff>
    </xdr:from>
    <xdr:to>
      <xdr:col>19</xdr:col>
      <xdr:colOff>177800</xdr:colOff>
      <xdr:row>83</xdr:row>
      <xdr:rowOff>160020</xdr:rowOff>
    </xdr:to>
    <xdr:cxnSp macro="">
      <xdr:nvCxnSpPr>
        <xdr:cNvPr id="266" name="直線コネクタ 265"/>
        <xdr:cNvCxnSpPr/>
      </xdr:nvCxnSpPr>
      <xdr:spPr>
        <a:xfrm flipV="1">
          <a:off x="2908300" y="143503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161941</xdr:rowOff>
    </xdr:from>
    <xdr:ext cx="405111" cy="259045"/>
    <xdr:sp macro="" textlink="">
      <xdr:nvSpPr>
        <xdr:cNvPr id="269" name="n_1mainValue【福祉施設】&#10;有形固定資産減価償却率"/>
        <xdr:cNvSpPr txBox="1"/>
      </xdr:nvSpPr>
      <xdr:spPr>
        <a:xfrm>
          <a:off x="3582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270" name="n_2mainValue【福祉施設】&#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150765</xdr:rowOff>
    </xdr:from>
    <xdr:ext cx="469744" cy="259045"/>
    <xdr:sp macro="" textlink="">
      <xdr:nvSpPr>
        <xdr:cNvPr id="295" name="【福祉施設】&#10;一人当たり面積平均値テキスト"/>
        <xdr:cNvSpPr txBox="1"/>
      </xdr:nvSpPr>
      <xdr:spPr>
        <a:xfrm>
          <a:off x="10515600" y="1438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18732</xdr:rowOff>
    </xdr:from>
    <xdr:to>
      <xdr:col>55</xdr:col>
      <xdr:colOff>50800</xdr:colOff>
      <xdr:row>85</xdr:row>
      <xdr:rowOff>120332</xdr:rowOff>
    </xdr:to>
    <xdr:sp macro="" textlink="">
      <xdr:nvSpPr>
        <xdr:cNvPr id="304" name="楕円 303"/>
        <xdr:cNvSpPr/>
      </xdr:nvSpPr>
      <xdr:spPr>
        <a:xfrm>
          <a:off x="104267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106316</xdr:rowOff>
    </xdr:from>
    <xdr:ext cx="469744" cy="259045"/>
    <xdr:sp macro="" textlink="">
      <xdr:nvSpPr>
        <xdr:cNvPr id="305" name="【福祉施設】&#10;一人当たり面積該当値テキスト"/>
        <xdr:cNvSpPr txBox="1"/>
      </xdr:nvSpPr>
      <xdr:spPr>
        <a:xfrm>
          <a:off x="10515600" y="14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18732</xdr:rowOff>
    </xdr:from>
    <xdr:to>
      <xdr:col>50</xdr:col>
      <xdr:colOff>165100</xdr:colOff>
      <xdr:row>85</xdr:row>
      <xdr:rowOff>120332</xdr:rowOff>
    </xdr:to>
    <xdr:sp macro="" textlink="">
      <xdr:nvSpPr>
        <xdr:cNvPr id="306" name="楕円 305"/>
        <xdr:cNvSpPr/>
      </xdr:nvSpPr>
      <xdr:spPr>
        <a:xfrm>
          <a:off x="9588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69532</xdr:rowOff>
    </xdr:from>
    <xdr:to>
      <xdr:col>55</xdr:col>
      <xdr:colOff>0</xdr:colOff>
      <xdr:row>85</xdr:row>
      <xdr:rowOff>69532</xdr:rowOff>
    </xdr:to>
    <xdr:cxnSp macro="">
      <xdr:nvCxnSpPr>
        <xdr:cNvPr id="307" name="直線コネクタ 306"/>
        <xdr:cNvCxnSpPr/>
      </xdr:nvCxnSpPr>
      <xdr:spPr>
        <a:xfrm>
          <a:off x="9639300" y="14642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18732</xdr:rowOff>
    </xdr:from>
    <xdr:to>
      <xdr:col>46</xdr:col>
      <xdr:colOff>38100</xdr:colOff>
      <xdr:row>85</xdr:row>
      <xdr:rowOff>120332</xdr:rowOff>
    </xdr:to>
    <xdr:sp macro="" textlink="">
      <xdr:nvSpPr>
        <xdr:cNvPr id="308" name="楕円 307"/>
        <xdr:cNvSpPr/>
      </xdr:nvSpPr>
      <xdr:spPr>
        <a:xfrm>
          <a:off x="8699500" y="1459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69532</xdr:rowOff>
    </xdr:from>
    <xdr:to>
      <xdr:col>50</xdr:col>
      <xdr:colOff>114300</xdr:colOff>
      <xdr:row>85</xdr:row>
      <xdr:rowOff>69532</xdr:rowOff>
    </xdr:to>
    <xdr:cxnSp macro="">
      <xdr:nvCxnSpPr>
        <xdr:cNvPr id="309" name="直線コネクタ 308"/>
        <xdr:cNvCxnSpPr/>
      </xdr:nvCxnSpPr>
      <xdr:spPr>
        <a:xfrm>
          <a:off x="8750300" y="14642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68851</xdr:rowOff>
    </xdr:from>
    <xdr:ext cx="469744" cy="259045"/>
    <xdr:sp macro="" textlink="">
      <xdr:nvSpPr>
        <xdr:cNvPr id="310" name="n_1ave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111459</xdr:rowOff>
    </xdr:from>
    <xdr:ext cx="469744" cy="259045"/>
    <xdr:sp macro="" textlink="">
      <xdr:nvSpPr>
        <xdr:cNvPr id="312" name="n_1mainValue【福祉施設】&#10;一人当たり面積"/>
        <xdr:cNvSpPr txBox="1"/>
      </xdr:nvSpPr>
      <xdr:spPr>
        <a:xfrm>
          <a:off x="93917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111459</xdr:rowOff>
    </xdr:from>
    <xdr:ext cx="469744" cy="259045"/>
    <xdr:sp macro="" textlink="">
      <xdr:nvSpPr>
        <xdr:cNvPr id="313" name="n_2mainValue【福祉施設】&#10;一人当たり面積"/>
        <xdr:cNvSpPr txBox="1"/>
      </xdr:nvSpPr>
      <xdr:spPr>
        <a:xfrm>
          <a:off x="8515427" y="1468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40095</xdr:rowOff>
    </xdr:from>
    <xdr:to>
      <xdr:col>24</xdr:col>
      <xdr:colOff>114300</xdr:colOff>
      <xdr:row>104</xdr:row>
      <xdr:rowOff>141695</xdr:rowOff>
    </xdr:to>
    <xdr:sp macro="" textlink="">
      <xdr:nvSpPr>
        <xdr:cNvPr id="353" name="楕円 352"/>
        <xdr:cNvSpPr/>
      </xdr:nvSpPr>
      <xdr:spPr>
        <a:xfrm>
          <a:off x="45847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18522</xdr:rowOff>
    </xdr:from>
    <xdr:ext cx="405111" cy="259045"/>
    <xdr:sp macro="" textlink="">
      <xdr:nvSpPr>
        <xdr:cNvPr id="354" name="【市民会館】&#10;有形固定資産減価償却率該当値テキスト"/>
        <xdr:cNvSpPr txBox="1"/>
      </xdr:nvSpPr>
      <xdr:spPr>
        <a:xfrm>
          <a:off x="4673600"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355" name="楕円 354"/>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115388</xdr:rowOff>
    </xdr:to>
    <xdr:cxnSp macro="">
      <xdr:nvCxnSpPr>
        <xdr:cNvPr id="356" name="直線コネクタ 355"/>
        <xdr:cNvCxnSpPr/>
      </xdr:nvCxnSpPr>
      <xdr:spPr>
        <a:xfrm flipV="1">
          <a:off x="3797300" y="1792169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93980</xdr:rowOff>
    </xdr:from>
    <xdr:to>
      <xdr:col>15</xdr:col>
      <xdr:colOff>101600</xdr:colOff>
      <xdr:row>105</xdr:row>
      <xdr:rowOff>24130</xdr:rowOff>
    </xdr:to>
    <xdr:sp macro="" textlink="">
      <xdr:nvSpPr>
        <xdr:cNvPr id="357" name="楕円 356"/>
        <xdr:cNvSpPr/>
      </xdr:nvSpPr>
      <xdr:spPr>
        <a:xfrm>
          <a:off x="2857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115388</xdr:rowOff>
    </xdr:from>
    <xdr:to>
      <xdr:col>19</xdr:col>
      <xdr:colOff>177800</xdr:colOff>
      <xdr:row>104</xdr:row>
      <xdr:rowOff>144780</xdr:rowOff>
    </xdr:to>
    <xdr:cxnSp macro="">
      <xdr:nvCxnSpPr>
        <xdr:cNvPr id="358" name="直線コネクタ 357"/>
        <xdr:cNvCxnSpPr/>
      </xdr:nvCxnSpPr>
      <xdr:spPr>
        <a:xfrm flipV="1">
          <a:off x="2908300" y="179461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157315</xdr:rowOff>
    </xdr:from>
    <xdr:ext cx="405111" cy="259045"/>
    <xdr:sp macro="" textlink="">
      <xdr:nvSpPr>
        <xdr:cNvPr id="361" name="n_1main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15257</xdr:rowOff>
    </xdr:from>
    <xdr:ext cx="405111" cy="259045"/>
    <xdr:sp macro="" textlink="">
      <xdr:nvSpPr>
        <xdr:cNvPr id="362" name="n_2mainValue【市民会館】&#10;有形固定資産減価償却率"/>
        <xdr:cNvSpPr txBox="1"/>
      </xdr:nvSpPr>
      <xdr:spPr>
        <a:xfrm>
          <a:off x="27057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49547</xdr:rowOff>
    </xdr:from>
    <xdr:ext cx="469744" cy="259045"/>
    <xdr:sp macro="" textlink="">
      <xdr:nvSpPr>
        <xdr:cNvPr id="391" name="【市民会館】&#10;一人当たり面積平均値テキスト"/>
        <xdr:cNvSpPr txBox="1"/>
      </xdr:nvSpPr>
      <xdr:spPr>
        <a:xfrm>
          <a:off x="10515600" y="1805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400" name="楕円 399"/>
        <xdr:cNvSpPr/>
      </xdr:nvSpPr>
      <xdr:spPr>
        <a:xfrm>
          <a:off x="10426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29227</xdr:rowOff>
    </xdr:from>
    <xdr:ext cx="469744" cy="259045"/>
    <xdr:sp macro="" textlink="">
      <xdr:nvSpPr>
        <xdr:cNvPr id="401" name="【市民会館】&#10;一人当たり面積該当値テキスト"/>
        <xdr:cNvSpPr txBox="1"/>
      </xdr:nvSpPr>
      <xdr:spPr>
        <a:xfrm>
          <a:off x="10515600"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10161</xdr:rowOff>
    </xdr:from>
    <xdr:to>
      <xdr:col>50</xdr:col>
      <xdr:colOff>165100</xdr:colOff>
      <xdr:row>105</xdr:row>
      <xdr:rowOff>111761</xdr:rowOff>
    </xdr:to>
    <xdr:sp macro="" textlink="">
      <xdr:nvSpPr>
        <xdr:cNvPr id="402" name="楕円 401"/>
        <xdr:cNvSpPr/>
      </xdr:nvSpPr>
      <xdr:spPr>
        <a:xfrm>
          <a:off x="9588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57150</xdr:rowOff>
    </xdr:from>
    <xdr:to>
      <xdr:col>55</xdr:col>
      <xdr:colOff>0</xdr:colOff>
      <xdr:row>105</xdr:row>
      <xdr:rowOff>60961</xdr:rowOff>
    </xdr:to>
    <xdr:cxnSp macro="">
      <xdr:nvCxnSpPr>
        <xdr:cNvPr id="403" name="直線コネクタ 402"/>
        <xdr:cNvCxnSpPr/>
      </xdr:nvCxnSpPr>
      <xdr:spPr>
        <a:xfrm flipV="1">
          <a:off x="9639300" y="180594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10161</xdr:rowOff>
    </xdr:from>
    <xdr:to>
      <xdr:col>46</xdr:col>
      <xdr:colOff>38100</xdr:colOff>
      <xdr:row>105</xdr:row>
      <xdr:rowOff>111761</xdr:rowOff>
    </xdr:to>
    <xdr:sp macro="" textlink="">
      <xdr:nvSpPr>
        <xdr:cNvPr id="404" name="楕円 403"/>
        <xdr:cNvSpPr/>
      </xdr:nvSpPr>
      <xdr:spPr>
        <a:xfrm>
          <a:off x="8699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60961</xdr:rowOff>
    </xdr:from>
    <xdr:to>
      <xdr:col>50</xdr:col>
      <xdr:colOff>114300</xdr:colOff>
      <xdr:row>105</xdr:row>
      <xdr:rowOff>60961</xdr:rowOff>
    </xdr:to>
    <xdr:cxnSp macro="">
      <xdr:nvCxnSpPr>
        <xdr:cNvPr id="405" name="直線コネクタ 404"/>
        <xdr:cNvCxnSpPr/>
      </xdr:nvCxnSpPr>
      <xdr:spPr>
        <a:xfrm>
          <a:off x="8750300" y="18063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15257</xdr:rowOff>
    </xdr:from>
    <xdr:ext cx="469744" cy="259045"/>
    <xdr:sp macro="" textlink="">
      <xdr:nvSpPr>
        <xdr:cNvPr id="407" name="n_2aveValue【市民会館】&#10;一人当たり面積"/>
        <xdr:cNvSpPr txBox="1"/>
      </xdr:nvSpPr>
      <xdr:spPr>
        <a:xfrm>
          <a:off x="8515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102888</xdr:rowOff>
    </xdr:from>
    <xdr:ext cx="469744" cy="259045"/>
    <xdr:sp macro="" textlink="">
      <xdr:nvSpPr>
        <xdr:cNvPr id="408" name="n_1mainValue【市民会館】&#10;一人当たり面積"/>
        <xdr:cNvSpPr txBox="1"/>
      </xdr:nvSpPr>
      <xdr:spPr>
        <a:xfrm>
          <a:off x="9391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128288</xdr:rowOff>
    </xdr:from>
    <xdr:ext cx="469744" cy="259045"/>
    <xdr:sp macro="" textlink="">
      <xdr:nvSpPr>
        <xdr:cNvPr id="409" name="n_2mainValue【市民会館】&#10;一人当たり面積"/>
        <xdr:cNvSpPr txBox="1"/>
      </xdr:nvSpPr>
      <xdr:spPr>
        <a:xfrm>
          <a:off x="8515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440" name="【一般廃棄物処理施設】&#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xdr:rowOff>
    </xdr:from>
    <xdr:to>
      <xdr:col>85</xdr:col>
      <xdr:colOff>177800</xdr:colOff>
      <xdr:row>35</xdr:row>
      <xdr:rowOff>102507</xdr:rowOff>
    </xdr:to>
    <xdr:sp macro="" textlink="">
      <xdr:nvSpPr>
        <xdr:cNvPr id="449" name="楕円 448"/>
        <xdr:cNvSpPr/>
      </xdr:nvSpPr>
      <xdr:spPr>
        <a:xfrm>
          <a:off x="162687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23784</xdr:rowOff>
    </xdr:from>
    <xdr:ext cx="405111" cy="259045"/>
    <xdr:sp macro="" textlink="">
      <xdr:nvSpPr>
        <xdr:cNvPr id="450" name="【一般廃棄物処理施設】&#10;有形固定資産減価償却率該当値テキスト"/>
        <xdr:cNvSpPr txBox="1"/>
      </xdr:nvSpPr>
      <xdr:spPr>
        <a:xfrm>
          <a:off x="16357600" y="58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34126</xdr:rowOff>
    </xdr:from>
    <xdr:ext cx="405111" cy="259045"/>
    <xdr:sp macro="" textlink="">
      <xdr:nvSpPr>
        <xdr:cNvPr id="451"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2"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3" name="直線コネクタ 4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4" name="テキスト ボックス 4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5" name="直線コネクタ 4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6" name="テキスト ボックス 4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7" name="直線コネクタ 4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8" name="テキスト ボックス 4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9" name="直線コネクタ 4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0" name="テキスト ボックス 4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1" name="直線コネクタ 4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2" name="テキスト ボックス 4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3" name="直線コネクタ 4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4" name="テキスト ボックス 4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78" name="直線コネクタ 477"/>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79"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0" name="直線コネクタ 479"/>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1"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2" name="直線コネクタ 481"/>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102588</xdr:rowOff>
    </xdr:from>
    <xdr:ext cx="534377" cy="259045"/>
    <xdr:sp macro="" textlink="">
      <xdr:nvSpPr>
        <xdr:cNvPr id="483" name="【一般廃棄物処理施設】&#10;一人当たり有形固定資産（償却資産）額平均値テキスト"/>
        <xdr:cNvSpPr txBox="1"/>
      </xdr:nvSpPr>
      <xdr:spPr>
        <a:xfrm>
          <a:off x="22199600" y="6960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84" name="フローチャート: 判断 483"/>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85" name="フローチャート: 判断 484"/>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86" name="フローチャート: 判断 485"/>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105789</xdr:rowOff>
    </xdr:from>
    <xdr:to>
      <xdr:col>116</xdr:col>
      <xdr:colOff>114300</xdr:colOff>
      <xdr:row>41</xdr:row>
      <xdr:rowOff>35939</xdr:rowOff>
    </xdr:to>
    <xdr:sp macro="" textlink="">
      <xdr:nvSpPr>
        <xdr:cNvPr id="492" name="楕円 491"/>
        <xdr:cNvSpPr/>
      </xdr:nvSpPr>
      <xdr:spPr>
        <a:xfrm>
          <a:off x="22110700" y="69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128666</xdr:rowOff>
    </xdr:from>
    <xdr:ext cx="534377" cy="259045"/>
    <xdr:sp macro="" textlink="">
      <xdr:nvSpPr>
        <xdr:cNvPr id="493" name="【一般廃棄物処理施設】&#10;一人当たり有形固定資産（償却資産）額該当値テキスト"/>
        <xdr:cNvSpPr txBox="1"/>
      </xdr:nvSpPr>
      <xdr:spPr>
        <a:xfrm>
          <a:off x="22199600" y="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60796</xdr:rowOff>
    </xdr:from>
    <xdr:ext cx="534377" cy="259045"/>
    <xdr:sp macro="" textlink="">
      <xdr:nvSpPr>
        <xdr:cNvPr id="49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49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7" name="テキスト ボックス 50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7" name="テキスト ボックス 51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9" name="テキスト ボックス 5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150223</xdr:rowOff>
    </xdr:to>
    <xdr:cxnSp macro="">
      <xdr:nvCxnSpPr>
        <xdr:cNvPr id="521" name="直線コネクタ 520"/>
        <xdr:cNvCxnSpPr/>
      </xdr:nvCxnSpPr>
      <xdr:spPr>
        <a:xfrm flipV="1">
          <a:off x="16318864" y="9692640"/>
          <a:ext cx="0" cy="125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2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23" name="直線コネクタ 52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24" name="【保健センター・保健所】&#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25" name="直線コネクタ 524"/>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526"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27" name="フローチャート: 判断 526"/>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528" name="フローチャート: 判断 527"/>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163104</xdr:rowOff>
    </xdr:from>
    <xdr:to>
      <xdr:col>76</xdr:col>
      <xdr:colOff>165100</xdr:colOff>
      <xdr:row>60</xdr:row>
      <xdr:rowOff>93254</xdr:rowOff>
    </xdr:to>
    <xdr:sp macro="" textlink="">
      <xdr:nvSpPr>
        <xdr:cNvPr id="529" name="フローチャート: 判断 528"/>
        <xdr:cNvSpPr/>
      </xdr:nvSpPr>
      <xdr:spPr>
        <a:xfrm>
          <a:off x="14541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35" name="楕円 53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36" name="【保健センター・保健所】&#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537" name="楕円 536"/>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80010</xdr:rowOff>
    </xdr:from>
    <xdr:to>
      <xdr:col>85</xdr:col>
      <xdr:colOff>127000</xdr:colOff>
      <xdr:row>58</xdr:row>
      <xdr:rowOff>114300</xdr:rowOff>
    </xdr:to>
    <xdr:cxnSp macro="">
      <xdr:nvCxnSpPr>
        <xdr:cNvPr id="538" name="直線コネクタ 537"/>
        <xdr:cNvCxnSpPr/>
      </xdr:nvCxnSpPr>
      <xdr:spPr>
        <a:xfrm>
          <a:off x="15481300" y="100241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7983</xdr:rowOff>
    </xdr:from>
    <xdr:to>
      <xdr:col>76</xdr:col>
      <xdr:colOff>165100</xdr:colOff>
      <xdr:row>58</xdr:row>
      <xdr:rowOff>109583</xdr:rowOff>
    </xdr:to>
    <xdr:sp macro="" textlink="">
      <xdr:nvSpPr>
        <xdr:cNvPr id="539" name="楕円 538"/>
        <xdr:cNvSpPr/>
      </xdr:nvSpPr>
      <xdr:spPr>
        <a:xfrm>
          <a:off x="14541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58783</xdr:rowOff>
    </xdr:from>
    <xdr:to>
      <xdr:col>81</xdr:col>
      <xdr:colOff>50800</xdr:colOff>
      <xdr:row>58</xdr:row>
      <xdr:rowOff>80010</xdr:rowOff>
    </xdr:to>
    <xdr:cxnSp macro="">
      <xdr:nvCxnSpPr>
        <xdr:cNvPr id="540" name="直線コネクタ 539"/>
        <xdr:cNvCxnSpPr/>
      </xdr:nvCxnSpPr>
      <xdr:spPr>
        <a:xfrm>
          <a:off x="14592300" y="1000288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541"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84381</xdr:rowOff>
    </xdr:from>
    <xdr:ext cx="405111" cy="259045"/>
    <xdr:sp macro="" textlink="">
      <xdr:nvSpPr>
        <xdr:cNvPr id="542" name="n_2aveValue【保健センター・保健所】&#10;有形固定資産減価償却率"/>
        <xdr:cNvSpPr txBox="1"/>
      </xdr:nvSpPr>
      <xdr:spPr>
        <a:xfrm>
          <a:off x="14389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543" name="n_1mainValue【保健センター・保健所】&#10;有形固定資産減価償却率"/>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126110</xdr:rowOff>
    </xdr:from>
    <xdr:ext cx="405111" cy="259045"/>
    <xdr:sp macro="" textlink="">
      <xdr:nvSpPr>
        <xdr:cNvPr id="544" name="n_2mainValue【保健センター・保健所】&#10;有形固定資産減価償却率"/>
        <xdr:cNvSpPr txBox="1"/>
      </xdr:nvSpPr>
      <xdr:spPr>
        <a:xfrm>
          <a:off x="14389744"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5" name="直線コネクタ 55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6" name="テキスト ボックス 55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7" name="直線コネクタ 55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8" name="テキスト ボックス 55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9" name="直線コネクタ 55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0" name="テキスト ボックス 55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1" name="直線コネクタ 56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2" name="テキスト ボックス 56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63</xdr:row>
      <xdr:rowOff>112014</xdr:rowOff>
    </xdr:to>
    <xdr:cxnSp macro="">
      <xdr:nvCxnSpPr>
        <xdr:cNvPr id="566" name="直線コネクタ 565"/>
        <xdr:cNvCxnSpPr/>
      </xdr:nvCxnSpPr>
      <xdr:spPr>
        <a:xfrm flipV="1">
          <a:off x="22160864" y="96377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115841</xdr:rowOff>
    </xdr:from>
    <xdr:ext cx="469744" cy="259045"/>
    <xdr:sp macro="" textlink="">
      <xdr:nvSpPr>
        <xdr:cNvPr id="567" name="【保健センター・保健所】&#10;一人当たり面積最小値テキスト"/>
        <xdr:cNvSpPr txBox="1"/>
      </xdr:nvSpPr>
      <xdr:spPr>
        <a:xfrm>
          <a:off x="22199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112014</xdr:rowOff>
    </xdr:from>
    <xdr:to>
      <xdr:col>116</xdr:col>
      <xdr:colOff>152400</xdr:colOff>
      <xdr:row>63</xdr:row>
      <xdr:rowOff>112014</xdr:rowOff>
    </xdr:to>
    <xdr:cxnSp macro="">
      <xdr:nvCxnSpPr>
        <xdr:cNvPr id="568" name="直線コネクタ 567"/>
        <xdr:cNvCxnSpPr/>
      </xdr:nvCxnSpPr>
      <xdr:spPr>
        <a:xfrm>
          <a:off x="22072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69" name="【保健センター・保健所】&#10;一人当たり面積最大値テキスト"/>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70" name="直線コネクタ 569"/>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113809</xdr:rowOff>
    </xdr:from>
    <xdr:ext cx="469744" cy="259045"/>
    <xdr:sp macro="" textlink="">
      <xdr:nvSpPr>
        <xdr:cNvPr id="571" name="【保健センター・保健所】&#10;一人当たり面積平均値テキスト"/>
        <xdr:cNvSpPr txBox="1"/>
      </xdr:nvSpPr>
      <xdr:spPr>
        <a:xfrm>
          <a:off x="22199600" y="105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572" name="フローチャート: 判断 571"/>
        <xdr:cNvSpPr/>
      </xdr:nvSpPr>
      <xdr:spPr>
        <a:xfrm>
          <a:off x="22110700" y="107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73" name="フローチャート: 判断 572"/>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74" name="フローチャート: 判断 573"/>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580" name="楕円 579"/>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581" name="【保健センター・保健所】&#10;一人当たり面積該当値テキスト"/>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29210</xdr:rowOff>
    </xdr:from>
    <xdr:to>
      <xdr:col>112</xdr:col>
      <xdr:colOff>38100</xdr:colOff>
      <xdr:row>63</xdr:row>
      <xdr:rowOff>130810</xdr:rowOff>
    </xdr:to>
    <xdr:sp macro="" textlink="">
      <xdr:nvSpPr>
        <xdr:cNvPr id="582" name="楕円 581"/>
        <xdr:cNvSpPr/>
      </xdr:nvSpPr>
      <xdr:spPr>
        <a:xfrm>
          <a:off x="21272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80010</xdr:rowOff>
    </xdr:from>
    <xdr:to>
      <xdr:col>116</xdr:col>
      <xdr:colOff>63500</xdr:colOff>
      <xdr:row>63</xdr:row>
      <xdr:rowOff>112014</xdr:rowOff>
    </xdr:to>
    <xdr:cxnSp macro="">
      <xdr:nvCxnSpPr>
        <xdr:cNvPr id="583" name="直線コネクタ 582"/>
        <xdr:cNvCxnSpPr/>
      </xdr:nvCxnSpPr>
      <xdr:spPr>
        <a:xfrm>
          <a:off x="21323300" y="108813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168656</xdr:rowOff>
    </xdr:from>
    <xdr:to>
      <xdr:col>107</xdr:col>
      <xdr:colOff>101600</xdr:colOff>
      <xdr:row>63</xdr:row>
      <xdr:rowOff>98806</xdr:rowOff>
    </xdr:to>
    <xdr:sp macro="" textlink="">
      <xdr:nvSpPr>
        <xdr:cNvPr id="584" name="楕円 583"/>
        <xdr:cNvSpPr/>
      </xdr:nvSpPr>
      <xdr:spPr>
        <a:xfrm>
          <a:off x="20383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48006</xdr:rowOff>
    </xdr:from>
    <xdr:to>
      <xdr:col>111</xdr:col>
      <xdr:colOff>177800</xdr:colOff>
      <xdr:row>63</xdr:row>
      <xdr:rowOff>80010</xdr:rowOff>
    </xdr:to>
    <xdr:cxnSp macro="">
      <xdr:nvCxnSpPr>
        <xdr:cNvPr id="585" name="直線コネクタ 584"/>
        <xdr:cNvCxnSpPr/>
      </xdr:nvCxnSpPr>
      <xdr:spPr>
        <a:xfrm>
          <a:off x="20434300" y="10849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586" name="n_1ave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587"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121937</xdr:rowOff>
    </xdr:from>
    <xdr:ext cx="469744" cy="259045"/>
    <xdr:sp macro="" textlink="">
      <xdr:nvSpPr>
        <xdr:cNvPr id="588" name="n_1mainValue【保健センター・保健所】&#10;一人当たり面積"/>
        <xdr:cNvSpPr txBox="1"/>
      </xdr:nvSpPr>
      <xdr:spPr>
        <a:xfrm>
          <a:off x="210757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89933</xdr:rowOff>
    </xdr:from>
    <xdr:ext cx="469744" cy="259045"/>
    <xdr:sp macro="" textlink="">
      <xdr:nvSpPr>
        <xdr:cNvPr id="589" name="n_2mainValue【保健センター・保健所】&#10;一人当たり面積"/>
        <xdr:cNvSpPr txBox="1"/>
      </xdr:nvSpPr>
      <xdr:spPr>
        <a:xfrm>
          <a:off x="20199427" y="1089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1" name="正方形/長方形 5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2" name="正方形/長方形 5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3" name="正方形/長方形 5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4" name="正方形/長方形 5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5" name="正方形/長方形 5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6" name="正方形/長方形 5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7" name="正方形/長方形 5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8" name="テキスト ボックス 5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9" name="直線コネクタ 5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1" name="テキスト ボックス 6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1" name="テキスト ボックス 6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3" name="テキスト ボックス 6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615" name="直線コネクタ 614"/>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616"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617" name="直線コネクタ 616"/>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618"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9" name="直線コネクタ 618"/>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620"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21" name="フローチャート: 判断 620"/>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622" name="フローチャート: 判断 621"/>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623" name="フローチャート: 判断 622"/>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4" name="テキスト ボックス 6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5" name="テキスト ボックス 6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6" name="テキスト ボックス 6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7" name="テキスト ボックス 6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8" name="テキスト ボックス 6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121194</xdr:rowOff>
    </xdr:from>
    <xdr:to>
      <xdr:col>85</xdr:col>
      <xdr:colOff>177800</xdr:colOff>
      <xdr:row>81</xdr:row>
      <xdr:rowOff>51344</xdr:rowOff>
    </xdr:to>
    <xdr:sp macro="" textlink="">
      <xdr:nvSpPr>
        <xdr:cNvPr id="629" name="楕円 628"/>
        <xdr:cNvSpPr/>
      </xdr:nvSpPr>
      <xdr:spPr>
        <a:xfrm>
          <a:off x="16268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144071</xdr:rowOff>
    </xdr:from>
    <xdr:ext cx="405111" cy="259045"/>
    <xdr:sp macro="" textlink="">
      <xdr:nvSpPr>
        <xdr:cNvPr id="630" name="【消防施設】&#10;有形固定資産減価償却率該当値テキスト"/>
        <xdr:cNvSpPr txBox="1"/>
      </xdr:nvSpPr>
      <xdr:spPr>
        <a:xfrm>
          <a:off x="16357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631" name="楕円 630"/>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544</xdr:rowOff>
    </xdr:to>
    <xdr:cxnSp macro="">
      <xdr:nvCxnSpPr>
        <xdr:cNvPr id="632" name="直線コネクタ 631"/>
        <xdr:cNvCxnSpPr/>
      </xdr:nvCxnSpPr>
      <xdr:spPr>
        <a:xfrm>
          <a:off x="15481300" y="138847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633"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634"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64606</xdr:rowOff>
    </xdr:from>
    <xdr:ext cx="405111" cy="259045"/>
    <xdr:sp macro="" textlink="">
      <xdr:nvSpPr>
        <xdr:cNvPr id="635" name="n_1main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6" name="直線コネクタ 64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7" name="テキスト ボックス 64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8" name="直線コネクタ 64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9" name="テキスト ボックス 64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0" name="直線コネクタ 64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1" name="テキスト ボックス 65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2" name="直線コネクタ 65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3" name="テキスト ボックス 65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4" name="直線コネクタ 6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5" name="テキスト ボックス 6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657" name="直線コネクタ 656"/>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5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59" name="直線コネクタ 65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660"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661" name="直線コネクタ 660"/>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662"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663" name="フローチャート: 判断 662"/>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664" name="フローチャート: 判断 663"/>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665" name="フローチャート: 判断 664"/>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671" name="楕円 670"/>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672"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673" name="楕円 672"/>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115824</xdr:rowOff>
    </xdr:to>
    <xdr:cxnSp macro="">
      <xdr:nvCxnSpPr>
        <xdr:cNvPr id="674" name="直線コネクタ 673"/>
        <xdr:cNvCxnSpPr/>
      </xdr:nvCxnSpPr>
      <xdr:spPr>
        <a:xfrm flipV="1">
          <a:off x="21323300" y="1451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75"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76"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157751</xdr:rowOff>
    </xdr:from>
    <xdr:ext cx="469744" cy="259045"/>
    <xdr:sp macro="" textlink="">
      <xdr:nvSpPr>
        <xdr:cNvPr id="677" name="n_1main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8" name="正方形/長方形 6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9" name="正方形/長方形 6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0" name="正方形/長方形 6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1" name="正方形/長方形 6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2" name="正方形/長方形 6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3" name="正方形/長方形 6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4" name="正方形/長方形 6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5" name="正方形/長方形 6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6" name="テキスト ボックス 6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7" name="直線コネクタ 6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8" name="直線コネクタ 6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9" name="テキスト ボックス 6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0" name="直線コネクタ 6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1" name="テキスト ボックス 6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2" name="直線コネクタ 6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3" name="テキスト ボックス 6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4" name="直線コネクタ 6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5" name="テキスト ボックス 6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6" name="直線コネクタ 6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7" name="テキスト ボックス 6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8" name="直線コネクタ 6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9" name="テキスト ボックス 6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1" name="テキスト ボックス 7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703" name="直線コネクタ 702"/>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704"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705" name="直線コネクタ 70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706"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707" name="直線コネクタ 706"/>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75672</xdr:rowOff>
    </xdr:from>
    <xdr:ext cx="405111" cy="259045"/>
    <xdr:sp macro="" textlink="">
      <xdr:nvSpPr>
        <xdr:cNvPr id="708" name="【庁舎】&#10;有形固定資産減価償却率平均値テキスト"/>
        <xdr:cNvSpPr txBox="1"/>
      </xdr:nvSpPr>
      <xdr:spPr>
        <a:xfrm>
          <a:off x="16357600" y="17735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709" name="フローチャート: 判断 708"/>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710" name="フローチャート: 判断 709"/>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711" name="フローチャート: 判断 710"/>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69487</xdr:rowOff>
    </xdr:from>
    <xdr:to>
      <xdr:col>85</xdr:col>
      <xdr:colOff>177800</xdr:colOff>
      <xdr:row>102</xdr:row>
      <xdr:rowOff>171087</xdr:rowOff>
    </xdr:to>
    <xdr:sp macro="" textlink="">
      <xdr:nvSpPr>
        <xdr:cNvPr id="717" name="楕円 716"/>
        <xdr:cNvSpPr/>
      </xdr:nvSpPr>
      <xdr:spPr>
        <a:xfrm>
          <a:off x="162687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92364</xdr:rowOff>
    </xdr:from>
    <xdr:ext cx="405111" cy="259045"/>
    <xdr:sp macro="" textlink="">
      <xdr:nvSpPr>
        <xdr:cNvPr id="718" name="【庁舎】&#10;有形固定資産減価償却率該当値テキスト"/>
        <xdr:cNvSpPr txBox="1"/>
      </xdr:nvSpPr>
      <xdr:spPr>
        <a:xfrm>
          <a:off x="16357600" y="1740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105411</xdr:rowOff>
    </xdr:from>
    <xdr:to>
      <xdr:col>81</xdr:col>
      <xdr:colOff>101600</xdr:colOff>
      <xdr:row>103</xdr:row>
      <xdr:rowOff>35561</xdr:rowOff>
    </xdr:to>
    <xdr:sp macro="" textlink="">
      <xdr:nvSpPr>
        <xdr:cNvPr id="719" name="楕円 718"/>
        <xdr:cNvSpPr/>
      </xdr:nvSpPr>
      <xdr:spPr>
        <a:xfrm>
          <a:off x="15430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120287</xdr:rowOff>
    </xdr:from>
    <xdr:to>
      <xdr:col>85</xdr:col>
      <xdr:colOff>127000</xdr:colOff>
      <xdr:row>102</xdr:row>
      <xdr:rowOff>156211</xdr:rowOff>
    </xdr:to>
    <xdr:cxnSp macro="">
      <xdr:nvCxnSpPr>
        <xdr:cNvPr id="720" name="直線コネクタ 719"/>
        <xdr:cNvCxnSpPr/>
      </xdr:nvCxnSpPr>
      <xdr:spPr>
        <a:xfrm flipV="1">
          <a:off x="15481300" y="176081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21" name="楕円 720"/>
        <xdr:cNvSpPr/>
      </xdr:nvSpPr>
      <xdr:spPr>
        <a:xfrm>
          <a:off x="145415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143148</xdr:rowOff>
    </xdr:from>
    <xdr:to>
      <xdr:col>81</xdr:col>
      <xdr:colOff>50800</xdr:colOff>
      <xdr:row>102</xdr:row>
      <xdr:rowOff>156211</xdr:rowOff>
    </xdr:to>
    <xdr:cxnSp macro="">
      <xdr:nvCxnSpPr>
        <xdr:cNvPr id="722" name="直線コネクタ 721"/>
        <xdr:cNvCxnSpPr/>
      </xdr:nvCxnSpPr>
      <xdr:spPr>
        <a:xfrm>
          <a:off x="14592300" y="1763104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103432</xdr:rowOff>
    </xdr:from>
    <xdr:ext cx="405111" cy="259045"/>
    <xdr:sp macro="" textlink="">
      <xdr:nvSpPr>
        <xdr:cNvPr id="723" name="n_1aveValue【庁舎】&#10;有形固定資産減価償却率"/>
        <xdr:cNvSpPr txBox="1"/>
      </xdr:nvSpPr>
      <xdr:spPr>
        <a:xfrm>
          <a:off x="152660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160582</xdr:rowOff>
    </xdr:from>
    <xdr:ext cx="405111" cy="259045"/>
    <xdr:sp macro="" textlink="">
      <xdr:nvSpPr>
        <xdr:cNvPr id="724" name="n_2aveValue【庁舎】&#10;有形固定資産減価償却率"/>
        <xdr:cNvSpPr txBox="1"/>
      </xdr:nvSpPr>
      <xdr:spPr>
        <a:xfrm>
          <a:off x="14389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52088</xdr:rowOff>
    </xdr:from>
    <xdr:ext cx="405111" cy="259045"/>
    <xdr:sp macro="" textlink="">
      <xdr:nvSpPr>
        <xdr:cNvPr id="725" name="n_1mainValue【庁舎】&#10;有形固定資産減価償却率"/>
        <xdr:cNvSpPr txBox="1"/>
      </xdr:nvSpPr>
      <xdr:spPr>
        <a:xfrm>
          <a:off x="152660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26" name="n_2mainValue【庁舎】&#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748" name="直線コネクタ 747"/>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49"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50" name="直線コネクタ 749"/>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751"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752" name="直線コネクタ 751"/>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143273</xdr:rowOff>
    </xdr:from>
    <xdr:ext cx="469744" cy="259045"/>
    <xdr:sp macro="" textlink="">
      <xdr:nvSpPr>
        <xdr:cNvPr id="753" name="【庁舎】&#10;一人当たり面積平均値テキスト"/>
        <xdr:cNvSpPr txBox="1"/>
      </xdr:nvSpPr>
      <xdr:spPr>
        <a:xfrm>
          <a:off x="22199600" y="17974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754" name="フローチャート: 判断 753"/>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755" name="フローチャート: 判断 754"/>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756" name="フローチャート: 判断 755"/>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62" name="楕円 761"/>
        <xdr:cNvSpPr/>
      </xdr:nvSpPr>
      <xdr:spPr>
        <a:xfrm>
          <a:off x="22110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80281</xdr:rowOff>
    </xdr:from>
    <xdr:ext cx="469744" cy="259045"/>
    <xdr:sp macro="" textlink="">
      <xdr:nvSpPr>
        <xdr:cNvPr id="763" name="【庁舎】&#10;一人当たり面積該当値テキスト"/>
        <xdr:cNvSpPr txBox="1"/>
      </xdr:nvSpPr>
      <xdr:spPr>
        <a:xfrm>
          <a:off x="22199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57404</xdr:rowOff>
    </xdr:from>
    <xdr:to>
      <xdr:col>112</xdr:col>
      <xdr:colOff>38100</xdr:colOff>
      <xdr:row>104</xdr:row>
      <xdr:rowOff>159004</xdr:rowOff>
    </xdr:to>
    <xdr:sp macro="" textlink="">
      <xdr:nvSpPr>
        <xdr:cNvPr id="764" name="楕円 763"/>
        <xdr:cNvSpPr/>
      </xdr:nvSpPr>
      <xdr:spPr>
        <a:xfrm>
          <a:off x="212725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108204</xdr:rowOff>
    </xdr:from>
    <xdr:to>
      <xdr:col>116</xdr:col>
      <xdr:colOff>63500</xdr:colOff>
      <xdr:row>104</xdr:row>
      <xdr:rowOff>108204</xdr:rowOff>
    </xdr:to>
    <xdr:cxnSp macro="">
      <xdr:nvCxnSpPr>
        <xdr:cNvPr id="765" name="直線コネクタ 764"/>
        <xdr:cNvCxnSpPr/>
      </xdr:nvCxnSpPr>
      <xdr:spPr>
        <a:xfrm>
          <a:off x="21323300" y="17939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766" name="楕円 765"/>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108204</xdr:rowOff>
    </xdr:from>
    <xdr:to>
      <xdr:col>111</xdr:col>
      <xdr:colOff>177800</xdr:colOff>
      <xdr:row>104</xdr:row>
      <xdr:rowOff>112776</xdr:rowOff>
    </xdr:to>
    <xdr:cxnSp macro="">
      <xdr:nvCxnSpPr>
        <xdr:cNvPr id="767" name="直線コネクタ 766"/>
        <xdr:cNvCxnSpPr/>
      </xdr:nvCxnSpPr>
      <xdr:spPr>
        <a:xfrm flipV="1">
          <a:off x="20434300" y="17939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68"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8399</xdr:rowOff>
    </xdr:from>
    <xdr:ext cx="469744" cy="259045"/>
    <xdr:sp macro="" textlink="">
      <xdr:nvSpPr>
        <xdr:cNvPr id="769" name="n_2aveValue【庁舎】&#10;一人当たり面積"/>
        <xdr:cNvSpPr txBox="1"/>
      </xdr:nvSpPr>
      <xdr:spPr>
        <a:xfrm>
          <a:off x="20199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150131</xdr:rowOff>
    </xdr:from>
    <xdr:ext cx="469744" cy="259045"/>
    <xdr:sp macro="" textlink="">
      <xdr:nvSpPr>
        <xdr:cNvPr id="770" name="n_1mainValue【庁舎】&#10;一人当たり面積"/>
        <xdr:cNvSpPr txBox="1"/>
      </xdr:nvSpPr>
      <xdr:spPr>
        <a:xfrm>
          <a:off x="210757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771" name="n_2mainValue【庁舎】&#10;一人当たり面積"/>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類似団体と比較して、特に有形固定資産減価償却率が高くなっている施設は、体育館・プール、</a:t>
          </a:r>
          <a:r>
            <a:rPr kumimoji="1" lang="ja-JP" altLang="en-US" sz="1200">
              <a:solidFill>
                <a:schemeClr val="dk1"/>
              </a:solidFill>
              <a:effectLst/>
              <a:latin typeface="+mn-lt"/>
              <a:ea typeface="+mn-ea"/>
              <a:cs typeface="+mn-cs"/>
            </a:rPr>
            <a:t>一般廃棄物処理施設、</a:t>
          </a:r>
          <a:r>
            <a:rPr kumimoji="1" lang="ja-JP" altLang="ja-JP" sz="1200">
              <a:solidFill>
                <a:schemeClr val="dk1"/>
              </a:solidFill>
              <a:effectLst/>
              <a:latin typeface="+mn-lt"/>
              <a:ea typeface="+mn-ea"/>
              <a:cs typeface="+mn-cs"/>
            </a:rPr>
            <a:t>保健センター・保健所、庁舎となっている。</a:t>
          </a:r>
          <a:endParaRPr lang="ja-JP" altLang="ja-JP" sz="1200">
            <a:effectLst/>
          </a:endParaRPr>
        </a:p>
        <a:p>
          <a:r>
            <a:rPr kumimoji="1" lang="ja-JP" altLang="ja-JP" sz="1200">
              <a:solidFill>
                <a:schemeClr val="dk1"/>
              </a:solidFill>
              <a:effectLst/>
              <a:latin typeface="+mn-lt"/>
              <a:ea typeface="+mn-ea"/>
              <a:cs typeface="+mn-cs"/>
            </a:rPr>
            <a:t>体育館・プールは、大半の施設で建築から</a:t>
          </a:r>
          <a:r>
            <a:rPr kumimoji="1" lang="en-US" altLang="ja-JP" sz="1200">
              <a:solidFill>
                <a:schemeClr val="dk1"/>
              </a:solidFill>
              <a:effectLst/>
              <a:latin typeface="+mn-lt"/>
              <a:ea typeface="+mn-ea"/>
              <a:cs typeface="+mn-cs"/>
            </a:rPr>
            <a:t>20</a:t>
          </a:r>
          <a:r>
            <a:rPr kumimoji="1" lang="ja-JP" altLang="ja-JP" sz="1200">
              <a:solidFill>
                <a:schemeClr val="dk1"/>
              </a:solidFill>
              <a:effectLst/>
              <a:latin typeface="+mn-lt"/>
              <a:ea typeface="+mn-ea"/>
              <a:cs typeface="+mn-cs"/>
            </a:rPr>
            <a:t>年以上が経過しているため、類似団体内平均を上回っている。今後は、体育館の移設や市民プールの集約等により指標は低下</a:t>
          </a:r>
          <a:r>
            <a:rPr kumimoji="1" lang="ja-JP" altLang="en-US" sz="1200">
              <a:solidFill>
                <a:schemeClr val="dk1"/>
              </a:solidFill>
              <a:effectLst/>
              <a:latin typeface="+mn-lt"/>
              <a:ea typeface="+mn-ea"/>
              <a:cs typeface="+mn-cs"/>
            </a:rPr>
            <a:t>すると見込まれる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lang="ja-JP" altLang="en-US" sz="1200">
              <a:effectLst/>
            </a:rPr>
            <a:t>一般廃棄物処理施設は老朽化が進んでいるため、利用状況や周辺環境等を考慮し運営していく。</a:t>
          </a:r>
          <a:endParaRPr lang="ja-JP" altLang="ja-JP" sz="1200">
            <a:effectLst/>
          </a:endParaRPr>
        </a:p>
        <a:p>
          <a:r>
            <a:rPr kumimoji="1" lang="ja-JP" altLang="ja-JP" sz="1200">
              <a:solidFill>
                <a:schemeClr val="dk1"/>
              </a:solidFill>
              <a:effectLst/>
              <a:latin typeface="+mn-lt"/>
              <a:ea typeface="+mn-ea"/>
              <a:cs typeface="+mn-cs"/>
            </a:rPr>
            <a:t>保健センターは、建築から</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年以上が経過しているため、類似団体内平均を上回っている。今後は、施設の利用状況等を勘案する中で集約化、統廃合等を検討していく。</a:t>
          </a:r>
          <a:endParaRPr lang="ja-JP" altLang="ja-JP" sz="1200">
            <a:effectLst/>
          </a:endParaRPr>
        </a:p>
        <a:p>
          <a:r>
            <a:rPr kumimoji="1" lang="ja-JP" altLang="ja-JP" sz="1200">
              <a:solidFill>
                <a:schemeClr val="dk1"/>
              </a:solidFill>
              <a:effectLst/>
              <a:latin typeface="+mn-lt"/>
              <a:ea typeface="+mn-ea"/>
              <a:cs typeface="+mn-cs"/>
            </a:rPr>
            <a:t>庁舎</a:t>
          </a:r>
          <a:r>
            <a:rPr kumimoji="1" lang="ja-JP" altLang="en-US" sz="1200">
              <a:solidFill>
                <a:schemeClr val="dk1"/>
              </a:solidFill>
              <a:effectLst/>
              <a:latin typeface="+mn-lt"/>
              <a:ea typeface="+mn-ea"/>
              <a:cs typeface="+mn-cs"/>
            </a:rPr>
            <a:t>について</a:t>
          </a:r>
          <a:r>
            <a:rPr kumimoji="1" lang="ja-JP" altLang="ja-JP" sz="1200">
              <a:solidFill>
                <a:schemeClr val="dk1"/>
              </a:solidFill>
              <a:effectLst/>
              <a:latin typeface="+mn-lt"/>
              <a:ea typeface="+mn-ea"/>
              <a:cs typeface="+mn-cs"/>
            </a:rPr>
            <a:t>は、庁舎整備事業に伴い既存庁舎の再整備を行い効率的な活用を行っていく</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lang="ja-JP" altLang="en-US" sz="1200">
              <a:effectLst/>
            </a:rPr>
            <a:t>また、「一人当たり面積」</a:t>
          </a:r>
          <a:r>
            <a:rPr kumimoji="1" lang="ja-JP" altLang="ja-JP" sz="1200">
              <a:solidFill>
                <a:schemeClr val="dk1"/>
              </a:solidFill>
              <a:effectLst/>
              <a:latin typeface="+mn-lt"/>
              <a:ea typeface="+mn-ea"/>
              <a:cs typeface="+mn-cs"/>
            </a:rPr>
            <a:t>が県平均・類似団体内順位</a:t>
          </a:r>
          <a:r>
            <a:rPr kumimoji="1" lang="ja-JP" altLang="en-US" sz="1200">
              <a:solidFill>
                <a:schemeClr val="dk1"/>
              </a:solidFill>
              <a:effectLst/>
              <a:latin typeface="+mn-lt"/>
              <a:ea typeface="+mn-ea"/>
              <a:cs typeface="+mn-cs"/>
            </a:rPr>
            <a:t>より</a:t>
          </a:r>
          <a:r>
            <a:rPr kumimoji="1" lang="ja-JP" altLang="ja-JP" sz="1200">
              <a:solidFill>
                <a:schemeClr val="dk1"/>
              </a:solidFill>
              <a:effectLst/>
              <a:latin typeface="+mn-lt"/>
              <a:ea typeface="+mn-ea"/>
              <a:cs typeface="+mn-cs"/>
            </a:rPr>
            <a:t>高くなってい</a:t>
          </a:r>
          <a:r>
            <a:rPr kumimoji="1" lang="ja-JP" altLang="en-US" sz="1200">
              <a:solidFill>
                <a:schemeClr val="dk1"/>
              </a:solidFill>
              <a:effectLst/>
              <a:latin typeface="+mn-lt"/>
              <a:ea typeface="+mn-ea"/>
              <a:cs typeface="+mn-cs"/>
            </a:rPr>
            <a:t>る図書館、庁舎は利用状況等を勘案し適正な規模となるように検討をしていく。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類似団体平均を上回っているものの、平成20年度をピークに低下傾向である。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今後とも、経常経費の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事務事業評価等による事業の見直し・抑制等、歳出の削減を実施すると同時に、税・料の収納率向上、滞納額の圧縮など徴収業務の強化や自主財源の確保に取り組み、財政基盤の強化に努める。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77258</xdr:rowOff>
    </xdr:from>
    <xdr:to>
      <xdr:col>19</xdr:col>
      <xdr:colOff>133350</xdr:colOff>
      <xdr:row>39</xdr:row>
      <xdr:rowOff>77258</xdr:rowOff>
    </xdr:to>
    <xdr:cxnSp macro="">
      <xdr:nvCxnSpPr>
        <xdr:cNvPr id="72" name="直線コネクタ 71"/>
        <xdr:cNvCxnSpPr/>
      </xdr:nvCxnSpPr>
      <xdr:spPr>
        <a:xfrm>
          <a:off x="3225800" y="6763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77258</xdr:rowOff>
    </xdr:to>
    <xdr:cxnSp macro="">
      <xdr:nvCxnSpPr>
        <xdr:cNvPr id="75" name="直線コネクタ 74"/>
        <xdr:cNvCxnSpPr/>
      </xdr:nvCxnSpPr>
      <xdr:spPr>
        <a:xfrm>
          <a:off x="2336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57150</xdr:rowOff>
    </xdr:to>
    <xdr:cxnSp macro="">
      <xdr:nvCxnSpPr>
        <xdr:cNvPr id="78" name="直線コネクタ 77"/>
        <xdr:cNvCxnSpPr/>
      </xdr:nvCxnSpPr>
      <xdr:spPr>
        <a:xfrm flipV="1">
          <a:off x="1447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26458</xdr:rowOff>
    </xdr:from>
    <xdr:to>
      <xdr:col>15</xdr:col>
      <xdr:colOff>133350</xdr:colOff>
      <xdr:row>39</xdr:row>
      <xdr:rowOff>128058</xdr:rowOff>
    </xdr:to>
    <xdr:sp macro="" textlink="">
      <xdr:nvSpPr>
        <xdr:cNvPr id="92" name="楕円 91"/>
        <xdr:cNvSpPr/>
      </xdr:nvSpPr>
      <xdr:spPr>
        <a:xfrm>
          <a:off x="3175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138235</xdr:rowOff>
    </xdr:from>
    <xdr:ext cx="762000" cy="259045"/>
    <xdr:sp macro="" textlink="">
      <xdr:nvSpPr>
        <xdr:cNvPr id="93" name="テキスト ボックス 92"/>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200"/>
            </a:lnSpc>
          </a:pP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経常的収入である地方税・各種交付金・臨時財政対策債発行額の増はあったが、</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経常経費に要した一般財源が増加した</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こと</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下水道事業特別会計への繰出金における算定方法の変更があったことなどにより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臨財債含む</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rtl="0">
            <a:lnSpc>
              <a:spcPts val="1200"/>
            </a:lnSpc>
          </a:pP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類似団体平均を下回ってはいるものの、生活保護費や障害者医療費など</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義務的経費の中心である</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社会保障関連経費</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は増加している一方、地方税の永続的な増加は見込めず、平成２８年度から一本算定に向けた地方交付税収入の減少が始まっていること</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に加え、新たな公共施設の供用に伴う維持管理経費の増加などにより、</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今後も悪化する可能性は高い。</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a:lnSpc>
              <a:spcPts val="1200"/>
            </a:lnSpc>
          </a:pP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定員適正化計画に基づく定員管理や類似施設の統廃合の実施に向けた検討を進め、経常経費である人件費や施設の維持管理費用の抑制に努める。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68834</xdr:rowOff>
    </xdr:from>
    <xdr:to>
      <xdr:col>23</xdr:col>
      <xdr:colOff>133350</xdr:colOff>
      <xdr:row>60</xdr:row>
      <xdr:rowOff>136398</xdr:rowOff>
    </xdr:to>
    <xdr:cxnSp macro="">
      <xdr:nvCxnSpPr>
        <xdr:cNvPr id="130" name="直線コネクタ 129"/>
        <xdr:cNvCxnSpPr/>
      </xdr:nvCxnSpPr>
      <xdr:spPr>
        <a:xfrm>
          <a:off x="4114800" y="1035583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170434</xdr:rowOff>
    </xdr:from>
    <xdr:to>
      <xdr:col>19</xdr:col>
      <xdr:colOff>133350</xdr:colOff>
      <xdr:row>60</xdr:row>
      <xdr:rowOff>68834</xdr:rowOff>
    </xdr:to>
    <xdr:cxnSp macro="">
      <xdr:nvCxnSpPr>
        <xdr:cNvPr id="133" name="直線コネクタ 132"/>
        <xdr:cNvCxnSpPr/>
      </xdr:nvCxnSpPr>
      <xdr:spPr>
        <a:xfrm>
          <a:off x="3225800" y="1011453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170434</xdr:rowOff>
    </xdr:from>
    <xdr:to>
      <xdr:col>15</xdr:col>
      <xdr:colOff>82550</xdr:colOff>
      <xdr:row>60</xdr:row>
      <xdr:rowOff>83312</xdr:rowOff>
    </xdr:to>
    <xdr:cxnSp macro="">
      <xdr:nvCxnSpPr>
        <xdr:cNvPr id="136" name="直線コネクタ 135"/>
        <xdr:cNvCxnSpPr/>
      </xdr:nvCxnSpPr>
      <xdr:spPr>
        <a:xfrm flipV="1">
          <a:off x="2336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109982</xdr:rowOff>
    </xdr:from>
    <xdr:to>
      <xdr:col>11</xdr:col>
      <xdr:colOff>31750</xdr:colOff>
      <xdr:row>60</xdr:row>
      <xdr:rowOff>83312</xdr:rowOff>
    </xdr:to>
    <xdr:cxnSp macro="">
      <xdr:nvCxnSpPr>
        <xdr:cNvPr id="139" name="直線コネクタ 138"/>
        <xdr:cNvCxnSpPr/>
      </xdr:nvCxnSpPr>
      <xdr:spPr>
        <a:xfrm>
          <a:off x="1447800" y="1022553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41" name="テキスト ボックス 140"/>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85598</xdr:rowOff>
    </xdr:from>
    <xdr:to>
      <xdr:col>23</xdr:col>
      <xdr:colOff>184150</xdr:colOff>
      <xdr:row>61</xdr:row>
      <xdr:rowOff>15748</xdr:rowOff>
    </xdr:to>
    <xdr:sp macro="" textlink="">
      <xdr:nvSpPr>
        <xdr:cNvPr id="149" name="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18034</xdr:rowOff>
    </xdr:from>
    <xdr:to>
      <xdr:col>19</xdr:col>
      <xdr:colOff>184150</xdr:colOff>
      <xdr:row>60</xdr:row>
      <xdr:rowOff>119634</xdr:rowOff>
    </xdr:to>
    <xdr:sp macro="" textlink="">
      <xdr:nvSpPr>
        <xdr:cNvPr id="151" name="楕円 150"/>
        <xdr:cNvSpPr/>
      </xdr:nvSpPr>
      <xdr:spPr>
        <a:xfrm>
          <a:off x="4064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129811</xdr:rowOff>
    </xdr:from>
    <xdr:ext cx="736600" cy="259045"/>
    <xdr:sp macro="" textlink="">
      <xdr:nvSpPr>
        <xdr:cNvPr id="152" name="テキスト ボックス 151"/>
        <xdr:cNvSpPr txBox="1"/>
      </xdr:nvSpPr>
      <xdr:spPr>
        <a:xfrm>
          <a:off x="3733800" y="1007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119634</xdr:rowOff>
    </xdr:from>
    <xdr:to>
      <xdr:col>15</xdr:col>
      <xdr:colOff>133350</xdr:colOff>
      <xdr:row>59</xdr:row>
      <xdr:rowOff>49784</xdr:rowOff>
    </xdr:to>
    <xdr:sp macro="" textlink="">
      <xdr:nvSpPr>
        <xdr:cNvPr id="153" name="楕円 152"/>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59961</xdr:rowOff>
    </xdr:from>
    <xdr:ext cx="762000" cy="259045"/>
    <xdr:sp macro="" textlink="">
      <xdr:nvSpPr>
        <xdr:cNvPr id="154" name="テキスト ボックス 153"/>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59182</xdr:rowOff>
    </xdr:from>
    <xdr:to>
      <xdr:col>7</xdr:col>
      <xdr:colOff>31750</xdr:colOff>
      <xdr:row>59</xdr:row>
      <xdr:rowOff>160782</xdr:rowOff>
    </xdr:to>
    <xdr:sp macro="" textlink="">
      <xdr:nvSpPr>
        <xdr:cNvPr id="157" name="楕円 156"/>
        <xdr:cNvSpPr/>
      </xdr:nvSpPr>
      <xdr:spPr>
        <a:xfrm>
          <a:off x="1397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170959</xdr:rowOff>
    </xdr:from>
    <xdr:ext cx="762000" cy="259045"/>
    <xdr:sp macro="" textlink="">
      <xdr:nvSpPr>
        <xdr:cNvPr id="158" name="テキスト ボックス 157"/>
        <xdr:cNvSpPr txBox="1"/>
      </xdr:nvSpPr>
      <xdr:spPr>
        <a:xfrm>
          <a:off x="1066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職員定員管理の実施や業務の効率化による時間外勤務手当の削減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ゴミ処理業務・消防業務を一部事務組合で行っていることなどにより、類似団体の平均を下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物件費については前年度より減少した</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が、退職手当組合負担金の増や、前年度に対して選挙事務が増えたことなどにより、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維持管理に要する物件費の抑制のため、管理方法について見直しを行い、類似施設の整理統合及び市役所分庁舎方式の解消、給食センターの建設等により、維持管理コストなどの経費削減に努めるとともに、指定管理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委託なども進め</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、人件費・物件費の抑制を図っていく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26671</xdr:rowOff>
    </xdr:from>
    <xdr:to>
      <xdr:col>23</xdr:col>
      <xdr:colOff>133350</xdr:colOff>
      <xdr:row>81</xdr:row>
      <xdr:rowOff>32173</xdr:rowOff>
    </xdr:to>
    <xdr:cxnSp macro="">
      <xdr:nvCxnSpPr>
        <xdr:cNvPr id="193" name="直線コネクタ 192"/>
        <xdr:cNvCxnSpPr/>
      </xdr:nvCxnSpPr>
      <xdr:spPr>
        <a:xfrm>
          <a:off x="4114800" y="13914121"/>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2917</xdr:rowOff>
    </xdr:from>
    <xdr:ext cx="762000" cy="259045"/>
    <xdr:sp macro="" textlink="">
      <xdr:nvSpPr>
        <xdr:cNvPr id="194" name="人件費・物件費等の状況平均値テキスト"/>
        <xdr:cNvSpPr txBox="1"/>
      </xdr:nvSpPr>
      <xdr:spPr>
        <a:xfrm>
          <a:off x="5041900" y="1389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26671</xdr:rowOff>
    </xdr:from>
    <xdr:to>
      <xdr:col>19</xdr:col>
      <xdr:colOff>133350</xdr:colOff>
      <xdr:row>81</xdr:row>
      <xdr:rowOff>38729</xdr:rowOff>
    </xdr:to>
    <xdr:cxnSp macro="">
      <xdr:nvCxnSpPr>
        <xdr:cNvPr id="196" name="直線コネクタ 195"/>
        <xdr:cNvCxnSpPr/>
      </xdr:nvCxnSpPr>
      <xdr:spPr>
        <a:xfrm flipV="1">
          <a:off x="3225800" y="1391412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102658</xdr:rowOff>
    </xdr:from>
    <xdr:ext cx="736600" cy="259045"/>
    <xdr:sp macro="" textlink="">
      <xdr:nvSpPr>
        <xdr:cNvPr id="198" name="テキスト ボックス 197"/>
        <xdr:cNvSpPr txBox="1"/>
      </xdr:nvSpPr>
      <xdr:spPr>
        <a:xfrm>
          <a:off x="3733800" y="13990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20205</xdr:rowOff>
    </xdr:from>
    <xdr:to>
      <xdr:col>15</xdr:col>
      <xdr:colOff>82550</xdr:colOff>
      <xdr:row>81</xdr:row>
      <xdr:rowOff>38729</xdr:rowOff>
    </xdr:to>
    <xdr:cxnSp macro="">
      <xdr:nvCxnSpPr>
        <xdr:cNvPr id="199" name="直線コネクタ 198"/>
        <xdr:cNvCxnSpPr/>
      </xdr:nvCxnSpPr>
      <xdr:spPr>
        <a:xfrm>
          <a:off x="2336800" y="13907655"/>
          <a:ext cx="889000" cy="1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5297</xdr:rowOff>
    </xdr:from>
    <xdr:to>
      <xdr:col>11</xdr:col>
      <xdr:colOff>31750</xdr:colOff>
      <xdr:row>81</xdr:row>
      <xdr:rowOff>20205</xdr:rowOff>
    </xdr:to>
    <xdr:cxnSp macro="">
      <xdr:nvCxnSpPr>
        <xdr:cNvPr id="202" name="直線コネクタ 201"/>
        <xdr:cNvCxnSpPr/>
      </xdr:nvCxnSpPr>
      <xdr:spPr>
        <a:xfrm>
          <a:off x="1447800" y="13892747"/>
          <a:ext cx="889000" cy="1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4" name="テキスト ボックス 203"/>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152823</xdr:rowOff>
    </xdr:from>
    <xdr:to>
      <xdr:col>23</xdr:col>
      <xdr:colOff>184150</xdr:colOff>
      <xdr:row>81</xdr:row>
      <xdr:rowOff>82973</xdr:rowOff>
    </xdr:to>
    <xdr:sp macro="" textlink="">
      <xdr:nvSpPr>
        <xdr:cNvPr id="212" name="楕円 211"/>
        <xdr:cNvSpPr/>
      </xdr:nvSpPr>
      <xdr:spPr>
        <a:xfrm>
          <a:off x="4902200" y="138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169350</xdr:rowOff>
    </xdr:from>
    <xdr:ext cx="762000" cy="259045"/>
    <xdr:sp macro="" textlink="">
      <xdr:nvSpPr>
        <xdr:cNvPr id="213" name="人件費・物件費等の状況該当値テキスト"/>
        <xdr:cNvSpPr txBox="1"/>
      </xdr:nvSpPr>
      <xdr:spPr>
        <a:xfrm>
          <a:off x="5041900" y="1371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147321</xdr:rowOff>
    </xdr:from>
    <xdr:to>
      <xdr:col>19</xdr:col>
      <xdr:colOff>184150</xdr:colOff>
      <xdr:row>81</xdr:row>
      <xdr:rowOff>77471</xdr:rowOff>
    </xdr:to>
    <xdr:sp macro="" textlink="">
      <xdr:nvSpPr>
        <xdr:cNvPr id="214" name="楕円 213"/>
        <xdr:cNvSpPr/>
      </xdr:nvSpPr>
      <xdr:spPr>
        <a:xfrm>
          <a:off x="4064000" y="1386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87648</xdr:rowOff>
    </xdr:from>
    <xdr:ext cx="736600" cy="259045"/>
    <xdr:sp macro="" textlink="">
      <xdr:nvSpPr>
        <xdr:cNvPr id="215" name="テキスト ボックス 214"/>
        <xdr:cNvSpPr txBox="1"/>
      </xdr:nvSpPr>
      <xdr:spPr>
        <a:xfrm>
          <a:off x="3733800" y="13632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159379</xdr:rowOff>
    </xdr:from>
    <xdr:to>
      <xdr:col>15</xdr:col>
      <xdr:colOff>133350</xdr:colOff>
      <xdr:row>81</xdr:row>
      <xdr:rowOff>89529</xdr:rowOff>
    </xdr:to>
    <xdr:sp macro="" textlink="">
      <xdr:nvSpPr>
        <xdr:cNvPr id="216" name="楕円 215"/>
        <xdr:cNvSpPr/>
      </xdr:nvSpPr>
      <xdr:spPr>
        <a:xfrm>
          <a:off x="3175000" y="1387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99706</xdr:rowOff>
    </xdr:from>
    <xdr:ext cx="762000" cy="259045"/>
    <xdr:sp macro="" textlink="">
      <xdr:nvSpPr>
        <xdr:cNvPr id="217" name="テキスト ボックス 216"/>
        <xdr:cNvSpPr txBox="1"/>
      </xdr:nvSpPr>
      <xdr:spPr>
        <a:xfrm>
          <a:off x="2844800" y="13644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140855</xdr:rowOff>
    </xdr:from>
    <xdr:to>
      <xdr:col>11</xdr:col>
      <xdr:colOff>82550</xdr:colOff>
      <xdr:row>81</xdr:row>
      <xdr:rowOff>71005</xdr:rowOff>
    </xdr:to>
    <xdr:sp macro="" textlink="">
      <xdr:nvSpPr>
        <xdr:cNvPr id="218" name="楕円 217"/>
        <xdr:cNvSpPr/>
      </xdr:nvSpPr>
      <xdr:spPr>
        <a:xfrm>
          <a:off x="2286000" y="1385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81182</xdr:rowOff>
    </xdr:from>
    <xdr:ext cx="762000" cy="259045"/>
    <xdr:sp macro="" textlink="">
      <xdr:nvSpPr>
        <xdr:cNvPr id="219" name="テキスト ボックス 218"/>
        <xdr:cNvSpPr txBox="1"/>
      </xdr:nvSpPr>
      <xdr:spPr>
        <a:xfrm>
          <a:off x="1955800" y="1362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125947</xdr:rowOff>
    </xdr:from>
    <xdr:to>
      <xdr:col>7</xdr:col>
      <xdr:colOff>31750</xdr:colOff>
      <xdr:row>81</xdr:row>
      <xdr:rowOff>56097</xdr:rowOff>
    </xdr:to>
    <xdr:sp macro="" textlink="">
      <xdr:nvSpPr>
        <xdr:cNvPr id="220" name="楕円 219"/>
        <xdr:cNvSpPr/>
      </xdr:nvSpPr>
      <xdr:spPr>
        <a:xfrm>
          <a:off x="1397000" y="138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66274</xdr:rowOff>
    </xdr:from>
    <xdr:ext cx="762000" cy="259045"/>
    <xdr:sp macro="" textlink="">
      <xdr:nvSpPr>
        <xdr:cNvPr id="221" name="テキスト ボックス 220"/>
        <xdr:cNvSpPr txBox="1"/>
      </xdr:nvSpPr>
      <xdr:spPr>
        <a:xfrm>
          <a:off x="1066800" y="13610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対前年比で下回っており、高年齢層職員の退職等いくつかの要因が考えられる。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今後も、人事院勧告や県の動向等により給与の適正化を図り、給与水準の維持に努めていく。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本指数は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前年度数値を引用</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5" name="直線コネクタ 254"/>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115005</xdr:rowOff>
    </xdr:to>
    <xdr:cxnSp macro="">
      <xdr:nvCxnSpPr>
        <xdr:cNvPr id="258" name="直線コネクタ 257"/>
        <xdr:cNvCxnSpPr/>
      </xdr:nvCxnSpPr>
      <xdr:spPr>
        <a:xfrm flipV="1">
          <a:off x="15290800" y="147926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115005</xdr:rowOff>
    </xdr:to>
    <xdr:cxnSp macro="">
      <xdr:nvCxnSpPr>
        <xdr:cNvPr id="261" name="直線コネクタ 260"/>
        <xdr:cNvCxnSpPr/>
      </xdr:nvCxnSpPr>
      <xdr:spPr>
        <a:xfrm>
          <a:off x="14401800" y="146988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125589</xdr:rowOff>
    </xdr:to>
    <xdr:cxnSp macro="">
      <xdr:nvCxnSpPr>
        <xdr:cNvPr id="264" name="直線コネクタ 263"/>
        <xdr:cNvCxnSpPr/>
      </xdr:nvCxnSpPr>
      <xdr:spPr>
        <a:xfrm>
          <a:off x="13512800" y="146854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4" name="楕円 273"/>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13705</xdr:rowOff>
    </xdr:from>
    <xdr:ext cx="762000" cy="259045"/>
    <xdr:sp macro="" textlink="">
      <xdr:nvSpPr>
        <xdr:cNvPr id="275" name="給与水準   （国との比較）該当値テキスト"/>
        <xdr:cNvSpPr txBox="1"/>
      </xdr:nvSpPr>
      <xdr:spPr>
        <a:xfrm>
          <a:off x="171069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76" name="楕円 275"/>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108955</xdr:rowOff>
    </xdr:from>
    <xdr:ext cx="736600" cy="259045"/>
    <xdr:sp macro="" textlink="">
      <xdr:nvSpPr>
        <xdr:cNvPr id="277" name="テキスト ボックス 276"/>
        <xdr:cNvSpPr txBox="1"/>
      </xdr:nvSpPr>
      <xdr:spPr>
        <a:xfrm>
          <a:off x="15798800" y="1451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8" name="楕円 277"/>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9" name="テキスト ボックス 278"/>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81" name="テキスト ボックス 28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2" name="楕円 281"/>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83" name="テキスト ボックス 282"/>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定員適正化計画に基づき、職員数の維持、適正化に努めており、今後も、再任用職員の採用等を含め、職員数の適正管理を図っていく。また、本市には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市立保育園があり、保育士の数が職員数の約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％を占めており、適正な職員数の確保を図るために保育園の統廃合について、現在、進めているところである。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147774</xdr:rowOff>
    </xdr:from>
    <xdr:to>
      <xdr:col>81</xdr:col>
      <xdr:colOff>44450</xdr:colOff>
      <xdr:row>60</xdr:row>
      <xdr:rowOff>152944</xdr:rowOff>
    </xdr:to>
    <xdr:cxnSp macro="">
      <xdr:nvCxnSpPr>
        <xdr:cNvPr id="320" name="直線コネクタ 319"/>
        <xdr:cNvCxnSpPr/>
      </xdr:nvCxnSpPr>
      <xdr:spPr>
        <a:xfrm>
          <a:off x="16179800" y="10434774"/>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60</xdr:row>
      <xdr:rowOff>147774</xdr:rowOff>
    </xdr:to>
    <xdr:cxnSp macro="">
      <xdr:nvCxnSpPr>
        <xdr:cNvPr id="323" name="直線コネクタ 322"/>
        <xdr:cNvCxnSpPr/>
      </xdr:nvCxnSpPr>
      <xdr:spPr>
        <a:xfrm>
          <a:off x="15290800" y="104227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128815</xdr:rowOff>
    </xdr:from>
    <xdr:to>
      <xdr:col>72</xdr:col>
      <xdr:colOff>203200</xdr:colOff>
      <xdr:row>60</xdr:row>
      <xdr:rowOff>135709</xdr:rowOff>
    </xdr:to>
    <xdr:cxnSp macro="">
      <xdr:nvCxnSpPr>
        <xdr:cNvPr id="326" name="直線コネクタ 325"/>
        <xdr:cNvCxnSpPr/>
      </xdr:nvCxnSpPr>
      <xdr:spPr>
        <a:xfrm>
          <a:off x="14401800" y="10415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128815</xdr:rowOff>
    </xdr:to>
    <xdr:cxnSp macro="">
      <xdr:nvCxnSpPr>
        <xdr:cNvPr id="329" name="直線コネクタ 328"/>
        <xdr:cNvCxnSpPr/>
      </xdr:nvCxnSpPr>
      <xdr:spPr>
        <a:xfrm>
          <a:off x="13512800" y="104054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96446</xdr:rowOff>
    </xdr:from>
    <xdr:ext cx="762000" cy="259045"/>
    <xdr:sp macro="" textlink="">
      <xdr:nvSpPr>
        <xdr:cNvPr id="331" name="テキスト ボックス 330"/>
        <xdr:cNvSpPr txBox="1"/>
      </xdr:nvSpPr>
      <xdr:spPr>
        <a:xfrm>
          <a:off x="14020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91276</xdr:rowOff>
    </xdr:from>
    <xdr:ext cx="762000" cy="259045"/>
    <xdr:sp macro="" textlink="">
      <xdr:nvSpPr>
        <xdr:cNvPr id="333" name="テキスト ボックス 332"/>
        <xdr:cNvSpPr txBox="1"/>
      </xdr:nvSpPr>
      <xdr:spPr>
        <a:xfrm>
          <a:off x="13131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102144</xdr:rowOff>
    </xdr:from>
    <xdr:to>
      <xdr:col>81</xdr:col>
      <xdr:colOff>95250</xdr:colOff>
      <xdr:row>61</xdr:row>
      <xdr:rowOff>32294</xdr:rowOff>
    </xdr:to>
    <xdr:sp macro="" textlink="">
      <xdr:nvSpPr>
        <xdr:cNvPr id="339" name="楕円 338"/>
        <xdr:cNvSpPr/>
      </xdr:nvSpPr>
      <xdr:spPr>
        <a:xfrm>
          <a:off x="169672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118671</xdr:rowOff>
    </xdr:from>
    <xdr:ext cx="762000" cy="259045"/>
    <xdr:sp macro="" textlink="">
      <xdr:nvSpPr>
        <xdr:cNvPr id="340" name="定員管理の状況該当値テキスト"/>
        <xdr:cNvSpPr txBox="1"/>
      </xdr:nvSpPr>
      <xdr:spPr>
        <a:xfrm>
          <a:off x="171069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96974</xdr:rowOff>
    </xdr:from>
    <xdr:to>
      <xdr:col>77</xdr:col>
      <xdr:colOff>95250</xdr:colOff>
      <xdr:row>61</xdr:row>
      <xdr:rowOff>27124</xdr:rowOff>
    </xdr:to>
    <xdr:sp macro="" textlink="">
      <xdr:nvSpPr>
        <xdr:cNvPr id="341" name="楕円 340"/>
        <xdr:cNvSpPr/>
      </xdr:nvSpPr>
      <xdr:spPr>
        <a:xfrm>
          <a:off x="16129000" y="103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37301</xdr:rowOff>
    </xdr:from>
    <xdr:ext cx="736600" cy="259045"/>
    <xdr:sp macro="" textlink="">
      <xdr:nvSpPr>
        <xdr:cNvPr id="342" name="テキスト ボックス 341"/>
        <xdr:cNvSpPr txBox="1"/>
      </xdr:nvSpPr>
      <xdr:spPr>
        <a:xfrm>
          <a:off x="15798800" y="10152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3" name="楕円 342"/>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4" name="テキスト ボックス 343"/>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78015</xdr:rowOff>
    </xdr:from>
    <xdr:to>
      <xdr:col>68</xdr:col>
      <xdr:colOff>203200</xdr:colOff>
      <xdr:row>61</xdr:row>
      <xdr:rowOff>8165</xdr:rowOff>
    </xdr:to>
    <xdr:sp macro="" textlink="">
      <xdr:nvSpPr>
        <xdr:cNvPr id="345" name="楕円 344"/>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18342</xdr:rowOff>
    </xdr:from>
    <xdr:ext cx="762000" cy="259045"/>
    <xdr:sp macro="" textlink="">
      <xdr:nvSpPr>
        <xdr:cNvPr id="346" name="テキスト ボックス 345"/>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47" name="楕円 346"/>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8000</xdr:rowOff>
    </xdr:from>
    <xdr:ext cx="762000" cy="259045"/>
    <xdr:sp macro="" textlink="">
      <xdr:nvSpPr>
        <xdr:cNvPr id="348" name="テキスト ボックス 34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類似団体と同様、減少傾向で推移しており、市行財政改革大綱及び実施計画における実質公債費比率の目標値（平成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％未満）は達成された状況であるが、今後さらに、</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リニア中央新幹線の建設に伴う公共施設の移転整備事業など、</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地方債を活用した大型事業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まもなく</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ピークを迎える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こととなり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数値にこそ現れないものの、厳しい財政運営が想定される。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投資事業の実施について投資価値・費用対効果・ランニングコストなど、あらゆる視点で分析・点検を行い、市債発行額の抑制に努める。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11854</xdr:rowOff>
    </xdr:to>
    <xdr:cxnSp macro="">
      <xdr:nvCxnSpPr>
        <xdr:cNvPr id="382" name="直線コネクタ 381"/>
        <xdr:cNvCxnSpPr/>
      </xdr:nvCxnSpPr>
      <xdr:spPr>
        <a:xfrm flipV="1">
          <a:off x="16179800" y="698500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100330</xdr:rowOff>
    </xdr:to>
    <xdr:cxnSp macro="">
      <xdr:nvCxnSpPr>
        <xdr:cNvPr id="385" name="直線コネクタ 384"/>
        <xdr:cNvCxnSpPr/>
      </xdr:nvCxnSpPr>
      <xdr:spPr>
        <a:xfrm flipV="1">
          <a:off x="15290800" y="704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7" name="テキスト ボックス 38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156633</xdr:rowOff>
    </xdr:to>
    <xdr:cxnSp macro="">
      <xdr:nvCxnSpPr>
        <xdr:cNvPr id="388" name="直線コネクタ 387"/>
        <xdr:cNvCxnSpPr/>
      </xdr:nvCxnSpPr>
      <xdr:spPr>
        <a:xfrm flipV="1">
          <a:off x="14401800" y="712978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90" name="テキスト ボックス 38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41487</xdr:rowOff>
    </xdr:to>
    <xdr:cxnSp macro="">
      <xdr:nvCxnSpPr>
        <xdr:cNvPr id="391" name="直線コネクタ 390"/>
        <xdr:cNvCxnSpPr/>
      </xdr:nvCxnSpPr>
      <xdr:spPr>
        <a:xfrm flipV="1">
          <a:off x="13512800" y="718608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3" name="テキスト ボックス 392"/>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5" name="テキスト ボックス 394"/>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1" name="楕円 400"/>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2" name="公債費負担の状況該当値テキスト"/>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3" name="楕円 402"/>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4" name="テキスト ボックス 403"/>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5" name="楕円 404"/>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6" name="テキスト ボックス 405"/>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7" name="楕円 406"/>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8" name="テキスト ボックス 407"/>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409" name="楕円 408"/>
        <xdr:cNvSpPr/>
      </xdr:nvSpPr>
      <xdr:spPr>
        <a:xfrm>
          <a:off x="13462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10" name="テキスト ボックス 409"/>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34.0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近年、減少傾向で推移していた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について、今年度中の発行額が大幅に増えたため増加に転じたこと</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加え、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財政調整基金の取崩しにより、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充当可能基金の残高が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今後さらに、リニア中央新幹線の建設に伴う公共施設の移転整備事業など、地方債を活用した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進捗するため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を続ける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見込みであることから、後世への負担が少しでも軽減するよう、事業の平準化・事業費の抑制</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進め</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るとともに、基金の取崩しを最小限に抑えるなど</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102277</xdr:rowOff>
    </xdr:from>
    <xdr:to>
      <xdr:col>81</xdr:col>
      <xdr:colOff>44450</xdr:colOff>
      <xdr:row>14</xdr:row>
      <xdr:rowOff>142494</xdr:rowOff>
    </xdr:to>
    <xdr:cxnSp macro="">
      <xdr:nvCxnSpPr>
        <xdr:cNvPr id="444" name="直線コネクタ 443"/>
        <xdr:cNvCxnSpPr/>
      </xdr:nvCxnSpPr>
      <xdr:spPr>
        <a:xfrm>
          <a:off x="16179800" y="25025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102277</xdr:rowOff>
    </xdr:from>
    <xdr:to>
      <xdr:col>77</xdr:col>
      <xdr:colOff>44450</xdr:colOff>
      <xdr:row>15</xdr:row>
      <xdr:rowOff>36195</xdr:rowOff>
    </xdr:to>
    <xdr:cxnSp macro="">
      <xdr:nvCxnSpPr>
        <xdr:cNvPr id="447" name="直線コネクタ 446"/>
        <xdr:cNvCxnSpPr/>
      </xdr:nvCxnSpPr>
      <xdr:spPr>
        <a:xfrm flipV="1">
          <a:off x="15290800" y="250257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9" name="テキスト ボックス 448"/>
        <xdr:cNvSpPr txBox="1"/>
      </xdr:nvSpPr>
      <xdr:spPr>
        <a:xfrm>
          <a:off x="15798800" y="2826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36195</xdr:rowOff>
    </xdr:from>
    <xdr:to>
      <xdr:col>72</xdr:col>
      <xdr:colOff>203200</xdr:colOff>
      <xdr:row>15</xdr:row>
      <xdr:rowOff>120650</xdr:rowOff>
    </xdr:to>
    <xdr:cxnSp macro="">
      <xdr:nvCxnSpPr>
        <xdr:cNvPr id="450" name="直線コネクタ 449"/>
        <xdr:cNvCxnSpPr/>
      </xdr:nvCxnSpPr>
      <xdr:spPr>
        <a:xfrm flipV="1">
          <a:off x="14401800" y="260794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115824</xdr:rowOff>
    </xdr:from>
    <xdr:to>
      <xdr:col>68</xdr:col>
      <xdr:colOff>152400</xdr:colOff>
      <xdr:row>15</xdr:row>
      <xdr:rowOff>120650</xdr:rowOff>
    </xdr:to>
    <xdr:cxnSp macro="">
      <xdr:nvCxnSpPr>
        <xdr:cNvPr id="453" name="直線コネクタ 452"/>
        <xdr:cNvCxnSpPr/>
      </xdr:nvCxnSpPr>
      <xdr:spPr>
        <a:xfrm>
          <a:off x="13512800" y="26875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152078</xdr:rowOff>
    </xdr:from>
    <xdr:ext cx="762000" cy="259045"/>
    <xdr:sp macro="" textlink="">
      <xdr:nvSpPr>
        <xdr:cNvPr id="455" name="テキスト ボックス 454"/>
        <xdr:cNvSpPr txBox="1"/>
      </xdr:nvSpPr>
      <xdr:spPr>
        <a:xfrm>
          <a:off x="14020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91694</xdr:rowOff>
    </xdr:from>
    <xdr:to>
      <xdr:col>81</xdr:col>
      <xdr:colOff>95250</xdr:colOff>
      <xdr:row>15</xdr:row>
      <xdr:rowOff>21844</xdr:rowOff>
    </xdr:to>
    <xdr:sp macro="" textlink="">
      <xdr:nvSpPr>
        <xdr:cNvPr id="463" name="楕円 462"/>
        <xdr:cNvSpPr/>
      </xdr:nvSpPr>
      <xdr:spPr>
        <a:xfrm>
          <a:off x="169672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108221</xdr:rowOff>
    </xdr:from>
    <xdr:ext cx="762000" cy="259045"/>
    <xdr:sp macro="" textlink="">
      <xdr:nvSpPr>
        <xdr:cNvPr id="464" name="将来負担の状況該当値テキスト"/>
        <xdr:cNvSpPr txBox="1"/>
      </xdr:nvSpPr>
      <xdr:spPr>
        <a:xfrm>
          <a:off x="17106900" y="233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51477</xdr:rowOff>
    </xdr:from>
    <xdr:to>
      <xdr:col>77</xdr:col>
      <xdr:colOff>95250</xdr:colOff>
      <xdr:row>14</xdr:row>
      <xdr:rowOff>153077</xdr:rowOff>
    </xdr:to>
    <xdr:sp macro="" textlink="">
      <xdr:nvSpPr>
        <xdr:cNvPr id="465" name="楕円 464"/>
        <xdr:cNvSpPr/>
      </xdr:nvSpPr>
      <xdr:spPr>
        <a:xfrm>
          <a:off x="16129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163254</xdr:rowOff>
    </xdr:from>
    <xdr:ext cx="736600" cy="259045"/>
    <xdr:sp macro="" textlink="">
      <xdr:nvSpPr>
        <xdr:cNvPr id="466" name="テキスト ボックス 465"/>
        <xdr:cNvSpPr txBox="1"/>
      </xdr:nvSpPr>
      <xdr:spPr>
        <a:xfrm>
          <a:off x="15798800" y="222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156845</xdr:rowOff>
    </xdr:from>
    <xdr:to>
      <xdr:col>73</xdr:col>
      <xdr:colOff>44450</xdr:colOff>
      <xdr:row>15</xdr:row>
      <xdr:rowOff>86995</xdr:rowOff>
    </xdr:to>
    <xdr:sp macro="" textlink="">
      <xdr:nvSpPr>
        <xdr:cNvPr id="467" name="楕円 466"/>
        <xdr:cNvSpPr/>
      </xdr:nvSpPr>
      <xdr:spPr>
        <a:xfrm>
          <a:off x="15240000" y="25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97172</xdr:rowOff>
    </xdr:from>
    <xdr:ext cx="762000" cy="259045"/>
    <xdr:sp macro="" textlink="">
      <xdr:nvSpPr>
        <xdr:cNvPr id="468" name="テキスト ボックス 467"/>
        <xdr:cNvSpPr txBox="1"/>
      </xdr:nvSpPr>
      <xdr:spPr>
        <a:xfrm>
          <a:off x="14909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69" name="楕円 468"/>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10177</xdr:rowOff>
    </xdr:from>
    <xdr:ext cx="762000" cy="259045"/>
    <xdr:sp macro="" textlink="">
      <xdr:nvSpPr>
        <xdr:cNvPr id="470" name="テキスト ボックス 469"/>
        <xdr:cNvSpPr txBox="1"/>
      </xdr:nvSpPr>
      <xdr:spPr>
        <a:xfrm>
          <a:off x="14020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65024</xdr:rowOff>
    </xdr:from>
    <xdr:to>
      <xdr:col>64</xdr:col>
      <xdr:colOff>152400</xdr:colOff>
      <xdr:row>15</xdr:row>
      <xdr:rowOff>166624</xdr:rowOff>
    </xdr:to>
    <xdr:sp macro="" textlink="">
      <xdr:nvSpPr>
        <xdr:cNvPr id="471" name="楕円 470"/>
        <xdr:cNvSpPr/>
      </xdr:nvSpPr>
      <xdr:spPr>
        <a:xfrm>
          <a:off x="134620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5351</xdr:rowOff>
    </xdr:from>
    <xdr:ext cx="762000" cy="259045"/>
    <xdr:sp macro="" textlink="">
      <xdr:nvSpPr>
        <xdr:cNvPr id="472" name="テキスト ボックス 471"/>
        <xdr:cNvSpPr txBox="1"/>
      </xdr:nvSpPr>
      <xdr:spPr>
        <a:xfrm>
          <a:off x="13131800" y="240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ポイント、全国平均で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人件費が減少した要因としては、再任用職員の採用に伴う、新規職員の採用の抑制等によるものと思われる。今後も引き続き定員の適正化、時間外勤務手当の縮減により、人件費の抑制を図っていく。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62230</xdr:rowOff>
    </xdr:to>
    <xdr:cxnSp macro="">
      <xdr:nvCxnSpPr>
        <xdr:cNvPr id="66" name="直線コネクタ 65"/>
        <xdr:cNvCxnSpPr/>
      </xdr:nvCxnSpPr>
      <xdr:spPr>
        <a:xfrm flipV="1">
          <a:off x="3987800" y="59944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62230</xdr:rowOff>
    </xdr:to>
    <xdr:cxnSp macro="">
      <xdr:nvCxnSpPr>
        <xdr:cNvPr id="69" name="直線コネクタ 68"/>
        <xdr:cNvCxnSpPr/>
      </xdr:nvCxnSpPr>
      <xdr:spPr>
        <a:xfrm>
          <a:off x="3098800" y="599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40657</xdr:rowOff>
    </xdr:from>
    <xdr:ext cx="736600" cy="259045"/>
    <xdr:sp macro="" textlink="">
      <xdr:nvSpPr>
        <xdr:cNvPr id="71" name="テキスト ボックス 70"/>
        <xdr:cNvSpPr txBox="1"/>
      </xdr:nvSpPr>
      <xdr:spPr>
        <a:xfrm>
          <a:off x="3606800" y="621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24130</xdr:rowOff>
    </xdr:to>
    <xdr:cxnSp macro="">
      <xdr:nvCxnSpPr>
        <xdr:cNvPr id="72" name="直線コネクタ 71"/>
        <xdr:cNvCxnSpPr/>
      </xdr:nvCxnSpPr>
      <xdr:spPr>
        <a:xfrm flipV="1">
          <a:off x="2209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24130</xdr:rowOff>
    </xdr:to>
    <xdr:cxnSp macro="">
      <xdr:nvCxnSpPr>
        <xdr:cNvPr id="75" name="直線コネクタ 74"/>
        <xdr:cNvCxnSpPr/>
      </xdr:nvCxnSpPr>
      <xdr:spPr>
        <a:xfrm>
          <a:off x="1320800" y="5971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114300</xdr:rowOff>
    </xdr:from>
    <xdr:to>
      <xdr:col>15</xdr:col>
      <xdr:colOff>149225</xdr:colOff>
      <xdr:row>35</xdr:row>
      <xdr:rowOff>44450</xdr:rowOff>
    </xdr:to>
    <xdr:sp macro="" textlink="">
      <xdr:nvSpPr>
        <xdr:cNvPr id="89" name="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経常的な物件費の支出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に要する一般財源が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増えたこと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類似団体平均・県平均とも上回る数値となっており、財政規模に見合った公共施設の運営を図るため、市役所庁舎の統合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給食センターの建設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を契機とした類似</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施設の整理・統合や民間委託など</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あらゆる方策を計画的に実施し、物件費の抑制に努める。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110671</xdr:rowOff>
    </xdr:from>
    <xdr:to>
      <xdr:col>82</xdr:col>
      <xdr:colOff>107950</xdr:colOff>
      <xdr:row>16</xdr:row>
      <xdr:rowOff>121557</xdr:rowOff>
    </xdr:to>
    <xdr:cxnSp macro="">
      <xdr:nvCxnSpPr>
        <xdr:cNvPr id="129" name="直線コネクタ 128"/>
        <xdr:cNvCxnSpPr/>
      </xdr:nvCxnSpPr>
      <xdr:spPr>
        <a:xfrm>
          <a:off x="15671800" y="28538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30" name="物件費平均値テキスト"/>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110671</xdr:rowOff>
    </xdr:to>
    <xdr:cxnSp macro="">
      <xdr:nvCxnSpPr>
        <xdr:cNvPr id="132" name="直線コネクタ 131"/>
        <xdr:cNvCxnSpPr/>
      </xdr:nvCxnSpPr>
      <xdr:spPr>
        <a:xfrm>
          <a:off x="14782800" y="2788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132443</xdr:rowOff>
    </xdr:to>
    <xdr:cxnSp macro="">
      <xdr:nvCxnSpPr>
        <xdr:cNvPr id="135" name="直線コネクタ 134"/>
        <xdr:cNvCxnSpPr/>
      </xdr:nvCxnSpPr>
      <xdr:spPr>
        <a:xfrm flipV="1">
          <a:off x="13893800" y="2788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67129</xdr:rowOff>
    </xdr:from>
    <xdr:to>
      <xdr:col>69</xdr:col>
      <xdr:colOff>92075</xdr:colOff>
      <xdr:row>16</xdr:row>
      <xdr:rowOff>132443</xdr:rowOff>
    </xdr:to>
    <xdr:cxnSp macro="">
      <xdr:nvCxnSpPr>
        <xdr:cNvPr id="138" name="直線コネクタ 137"/>
        <xdr:cNvCxnSpPr/>
      </xdr:nvCxnSpPr>
      <xdr:spPr>
        <a:xfrm>
          <a:off x="13004800" y="28103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48" name="楕円 147"/>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42834</xdr:rowOff>
    </xdr:from>
    <xdr:ext cx="762000" cy="259045"/>
    <xdr:sp macro="" textlink="">
      <xdr:nvSpPr>
        <xdr:cNvPr id="149"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59871</xdr:rowOff>
    </xdr:from>
    <xdr:to>
      <xdr:col>78</xdr:col>
      <xdr:colOff>120650</xdr:colOff>
      <xdr:row>16</xdr:row>
      <xdr:rowOff>161471</xdr:rowOff>
    </xdr:to>
    <xdr:sp macro="" textlink="">
      <xdr:nvSpPr>
        <xdr:cNvPr id="150" name="楕円 149"/>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51" name="テキスト ボックス 150"/>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3" name="テキスト ボックス 152"/>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81643</xdr:rowOff>
    </xdr:from>
    <xdr:to>
      <xdr:col>69</xdr:col>
      <xdr:colOff>142875</xdr:colOff>
      <xdr:row>17</xdr:row>
      <xdr:rowOff>11793</xdr:rowOff>
    </xdr:to>
    <xdr:sp macro="" textlink="">
      <xdr:nvSpPr>
        <xdr:cNvPr id="154" name="楕円 153"/>
        <xdr:cNvSpPr/>
      </xdr:nvSpPr>
      <xdr:spPr>
        <a:xfrm>
          <a:off x="13843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168020</xdr:rowOff>
    </xdr:from>
    <xdr:ext cx="762000" cy="259045"/>
    <xdr:sp macro="" textlink="">
      <xdr:nvSpPr>
        <xdr:cNvPr id="155" name="テキスト ボックス 154"/>
        <xdr:cNvSpPr txBox="1"/>
      </xdr:nvSpPr>
      <xdr:spPr>
        <a:xfrm>
          <a:off x="13512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56" name="楕円 155"/>
        <xdr:cNvSpPr/>
      </xdr:nvSpPr>
      <xdr:spPr>
        <a:xfrm>
          <a:off x="12954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57" name="テキスト ボックス 156"/>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ポイント、全国平均で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障害者介護給付費などを中心に扶助費の支出額及びこれに要する一般財源は年々増加しており、市財政を圧迫する要因となっている。増加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の抑制には限界があり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、他の経費を削減し、経常経費の抑制に努める。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44450</xdr:rowOff>
    </xdr:to>
    <xdr:cxnSp macro="">
      <xdr:nvCxnSpPr>
        <xdr:cNvPr id="190" name="直線コネクタ 189"/>
        <xdr:cNvCxnSpPr/>
      </xdr:nvCxnSpPr>
      <xdr:spPr>
        <a:xfrm>
          <a:off x="3987800" y="9791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57</xdr:row>
      <xdr:rowOff>19050</xdr:rowOff>
    </xdr:to>
    <xdr:cxnSp macro="">
      <xdr:nvCxnSpPr>
        <xdr:cNvPr id="193" name="直線コネクタ 192"/>
        <xdr:cNvCxnSpPr/>
      </xdr:nvCxnSpPr>
      <xdr:spPr>
        <a:xfrm>
          <a:off x="3098800" y="95377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63500</xdr:rowOff>
    </xdr:to>
    <xdr:cxnSp macro="">
      <xdr:nvCxnSpPr>
        <xdr:cNvPr id="196" name="直線コネクタ 195"/>
        <xdr:cNvCxnSpPr/>
      </xdr:nvCxnSpPr>
      <xdr:spPr>
        <a:xfrm flipV="1">
          <a:off x="2209800" y="95377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8" name="テキスト ボックス 19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63500</xdr:rowOff>
    </xdr:to>
    <xdr:cxnSp macro="">
      <xdr:nvCxnSpPr>
        <xdr:cNvPr id="199" name="直線コネクタ 198"/>
        <xdr:cNvCxnSpPr/>
      </xdr:nvCxnSpPr>
      <xdr:spPr>
        <a:xfrm>
          <a:off x="1320800" y="9550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149877</xdr:rowOff>
    </xdr:from>
    <xdr:ext cx="762000" cy="259045"/>
    <xdr:sp macro="" textlink="">
      <xdr:nvSpPr>
        <xdr:cNvPr id="201" name="テキスト ボックス 200"/>
        <xdr:cNvSpPr txBox="1"/>
      </xdr:nvSpPr>
      <xdr:spPr>
        <a:xfrm>
          <a:off x="1828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3" name="テキスト ボックス 20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10"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5" name="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ポイントの増、類似団体平均に対して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経常的な一般財源の総額は増加したが、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下水道事業特別会計への繰出金における臨時・経常区分の振分けを変更したことが影響している。</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しかし、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施設の老朽化とともに維持補修費は今後増加する見込みであ</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り、これらは経常経費として財政上の負担となっていくため、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施設の統廃合や長寿命化修繕などにより、ＬＣＣの削減を図っていく。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58</xdr:row>
      <xdr:rowOff>58420</xdr:rowOff>
    </xdr:to>
    <xdr:cxnSp macro="">
      <xdr:nvCxnSpPr>
        <xdr:cNvPr id="251" name="直線コネクタ 250"/>
        <xdr:cNvCxnSpPr/>
      </xdr:nvCxnSpPr>
      <xdr:spPr>
        <a:xfrm>
          <a:off x="15671800" y="97967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24130</xdr:rowOff>
    </xdr:to>
    <xdr:cxnSp macro="">
      <xdr:nvCxnSpPr>
        <xdr:cNvPr id="254" name="直線コネクタ 253"/>
        <xdr:cNvCxnSpPr/>
      </xdr:nvCxnSpPr>
      <xdr:spPr>
        <a:xfrm>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85090</xdr:rowOff>
    </xdr:to>
    <xdr:cxnSp macro="">
      <xdr:nvCxnSpPr>
        <xdr:cNvPr id="257" name="直線コネクタ 256"/>
        <xdr:cNvCxnSpPr/>
      </xdr:nvCxnSpPr>
      <xdr:spPr>
        <a:xfrm flipV="1">
          <a:off x="13893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85090</xdr:rowOff>
    </xdr:to>
    <xdr:cxnSp macro="">
      <xdr:nvCxnSpPr>
        <xdr:cNvPr id="260" name="直線コネクタ 259"/>
        <xdr:cNvCxnSpPr/>
      </xdr:nvCxnSpPr>
      <xdr:spPr>
        <a:xfrm>
          <a:off x="13004800" y="9789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4" name="テキスト ボックス 263"/>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0" name="楕円 269"/>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1"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2" name="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3" name="テキスト ボックス 27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8" name="楕円 277"/>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9" name="テキスト ボックス 278"/>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と同数値で、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ポイント、県平均で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支出に要する一般財源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増えた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経常的な一般財源の総額</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により、結果的に昨年度と同数値となった。</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平成21年度に策定した補助金等の見直しに関する指針に基づき、平成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22</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年度にかけて、各種団体への補助金について内容の点検及び要綱の見直しを行ったほか、平成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年度に単独補助金の対前年度比</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％削減を実施。今後さらに補助基準の見直しや終期の設定</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、新規事業の抑制</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を進め、補助費等の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削減</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94996</xdr:rowOff>
    </xdr:to>
    <xdr:cxnSp macro="">
      <xdr:nvCxnSpPr>
        <xdr:cNvPr id="309" name="直線コネクタ 308"/>
        <xdr:cNvCxnSpPr/>
      </xdr:nvCxnSpPr>
      <xdr:spPr>
        <a:xfrm>
          <a:off x="15671800" y="6267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94996</xdr:rowOff>
    </xdr:to>
    <xdr:cxnSp macro="">
      <xdr:nvCxnSpPr>
        <xdr:cNvPr id="312" name="直線コネクタ 311"/>
        <xdr:cNvCxnSpPr/>
      </xdr:nvCxnSpPr>
      <xdr:spPr>
        <a:xfrm>
          <a:off x="14782800" y="62214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67564</xdr:rowOff>
    </xdr:to>
    <xdr:cxnSp macro="">
      <xdr:nvCxnSpPr>
        <xdr:cNvPr id="315" name="直線コネクタ 314"/>
        <xdr:cNvCxnSpPr/>
      </xdr:nvCxnSpPr>
      <xdr:spPr>
        <a:xfrm flipV="1">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8" name="直線コネクタ 317"/>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8" name="楕円 327"/>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9"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2" name="楕円 331"/>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33" name="テキスト ボックス 332"/>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5" name="テキスト ボックス 334"/>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7" name="テキスト ボックス 336"/>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おもに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年度に発行した市債の償還が前年度をもって終了したことなどにより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公債費の決算額は減少し、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経常一般財源総額の増額も伴って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類似団体平均に対して</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下回り、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今後は、合併特例債や臨時財政対策債の発行及び元金償還の開始により、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公債費の負担額は増加に転じ、財政運営を圧迫する要因となることが見込まれる。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投資事業の実施に際しては、投資価値、費用対効果、ランニングコストなど、あらゆる視点で分析、総点検を行い、市債の発行は必要最小限とし、公債費の抑制に努める。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62230</xdr:rowOff>
    </xdr:to>
    <xdr:cxnSp macro="">
      <xdr:nvCxnSpPr>
        <xdr:cNvPr id="370" name="直線コネクタ 369"/>
        <xdr:cNvCxnSpPr/>
      </xdr:nvCxnSpPr>
      <xdr:spPr>
        <a:xfrm flipV="1">
          <a:off x="3987800" y="128676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39370</xdr:rowOff>
    </xdr:from>
    <xdr:to>
      <xdr:col>19</xdr:col>
      <xdr:colOff>187325</xdr:colOff>
      <xdr:row>75</xdr:row>
      <xdr:rowOff>62230</xdr:rowOff>
    </xdr:to>
    <xdr:cxnSp macro="">
      <xdr:nvCxnSpPr>
        <xdr:cNvPr id="373" name="直線コネクタ 372"/>
        <xdr:cNvCxnSpPr/>
      </xdr:nvCxnSpPr>
      <xdr:spPr>
        <a:xfrm>
          <a:off x="3098800" y="12898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168911</xdr:rowOff>
    </xdr:to>
    <xdr:cxnSp macro="">
      <xdr:nvCxnSpPr>
        <xdr:cNvPr id="376" name="直線コネクタ 375"/>
        <xdr:cNvCxnSpPr/>
      </xdr:nvCxnSpPr>
      <xdr:spPr>
        <a:xfrm flipV="1">
          <a:off x="2209800" y="12898120"/>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168911</xdr:rowOff>
    </xdr:from>
    <xdr:to>
      <xdr:col>11</xdr:col>
      <xdr:colOff>9525</xdr:colOff>
      <xdr:row>75</xdr:row>
      <xdr:rowOff>168911</xdr:rowOff>
    </xdr:to>
    <xdr:cxnSp macro="">
      <xdr:nvCxnSpPr>
        <xdr:cNvPr id="379" name="直線コネクタ 378"/>
        <xdr:cNvCxnSpPr/>
      </xdr:nvCxnSpPr>
      <xdr:spPr>
        <a:xfrm>
          <a:off x="1320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9" name="楕円 388"/>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0"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1" name="楕円 390"/>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2" name="テキスト ボックス 391"/>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3" name="楕円 392"/>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4" name="テキスト ボックス 393"/>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5" name="楕円 394"/>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6" name="テキスト ボックス 395"/>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7" name="楕円 396"/>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8" name="テキスト ボックス 397"/>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ポイント下回ったが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県平均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に対して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経常的収入である地方税・各種交付金・臨時財政対策債発行額の増はあったが、経常経費に要した一般財源が増加したこと、下水道事業特別会計への繰出金における算定方法の変更があったことなどによ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り増加となった。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合併算定替の終了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地方交付税収入の減少が始まっていること等により、今後経常一般財源の減少が見込まれるため、定員管理や類似施設の統廃合の実施に向けた検討を進め、人件費や施設の維持管理費用の抑制に努め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131572</xdr:rowOff>
    </xdr:to>
    <xdr:cxnSp macro="">
      <xdr:nvCxnSpPr>
        <xdr:cNvPr id="429" name="直線コネクタ 428"/>
        <xdr:cNvCxnSpPr/>
      </xdr:nvCxnSpPr>
      <xdr:spPr>
        <a:xfrm>
          <a:off x="15671800" y="13065761"/>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163576</xdr:rowOff>
    </xdr:from>
    <xdr:to>
      <xdr:col>78</xdr:col>
      <xdr:colOff>69850</xdr:colOff>
      <xdr:row>76</xdr:row>
      <xdr:rowOff>35561</xdr:rowOff>
    </xdr:to>
    <xdr:cxnSp macro="">
      <xdr:nvCxnSpPr>
        <xdr:cNvPr id="432" name="直線コネクタ 431"/>
        <xdr:cNvCxnSpPr/>
      </xdr:nvCxnSpPr>
      <xdr:spPr>
        <a:xfrm>
          <a:off x="14782800" y="12850876"/>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34" name="テキスト ボックス 43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156718</xdr:rowOff>
    </xdr:to>
    <xdr:cxnSp macro="">
      <xdr:nvCxnSpPr>
        <xdr:cNvPr id="435" name="直線コネクタ 434"/>
        <xdr:cNvCxnSpPr/>
      </xdr:nvCxnSpPr>
      <xdr:spPr>
        <a:xfrm flipV="1">
          <a:off x="13893800" y="12850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7" name="テキスト ボックス 436"/>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156718</xdr:rowOff>
    </xdr:to>
    <xdr:cxnSp macro="">
      <xdr:nvCxnSpPr>
        <xdr:cNvPr id="438" name="直線コネクタ 437"/>
        <xdr:cNvCxnSpPr/>
      </xdr:nvCxnSpPr>
      <xdr:spPr>
        <a:xfrm>
          <a:off x="13004800" y="1287830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0" name="テキスト ボックス 439"/>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2" name="テキスト ボックス 441"/>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80772</xdr:rowOff>
    </xdr:from>
    <xdr:to>
      <xdr:col>82</xdr:col>
      <xdr:colOff>158750</xdr:colOff>
      <xdr:row>77</xdr:row>
      <xdr:rowOff>10922</xdr:rowOff>
    </xdr:to>
    <xdr:sp macro="" textlink="">
      <xdr:nvSpPr>
        <xdr:cNvPr id="448" name="楕円 447"/>
        <xdr:cNvSpPr/>
      </xdr:nvSpPr>
      <xdr:spPr>
        <a:xfrm>
          <a:off x="16459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97299</xdr:rowOff>
    </xdr:from>
    <xdr:ext cx="762000" cy="259045"/>
    <xdr:sp macro="" textlink="">
      <xdr:nvSpPr>
        <xdr:cNvPr id="449" name="公債費以外該当値テキスト"/>
        <xdr:cNvSpPr txBox="1"/>
      </xdr:nvSpPr>
      <xdr:spPr>
        <a:xfrm>
          <a:off x="16598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112776</xdr:rowOff>
    </xdr:from>
    <xdr:to>
      <xdr:col>74</xdr:col>
      <xdr:colOff>31750</xdr:colOff>
      <xdr:row>75</xdr:row>
      <xdr:rowOff>42926</xdr:rowOff>
    </xdr:to>
    <xdr:sp macro="" textlink="">
      <xdr:nvSpPr>
        <xdr:cNvPr id="452" name="楕円 451"/>
        <xdr:cNvSpPr/>
      </xdr:nvSpPr>
      <xdr:spPr>
        <a:xfrm>
          <a:off x="14732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53103</xdr:rowOff>
    </xdr:from>
    <xdr:ext cx="762000" cy="259045"/>
    <xdr:sp macro="" textlink="">
      <xdr:nvSpPr>
        <xdr:cNvPr id="453" name="テキスト ボックス 452"/>
        <xdr:cNvSpPr txBox="1"/>
      </xdr:nvSpPr>
      <xdr:spPr>
        <a:xfrm>
          <a:off x="14401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4" name="楕円 453"/>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5" name="テキスト ボックス 454"/>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6" name="楕円 455"/>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7" name="テキスト ボックス 456"/>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127076</xdr:rowOff>
    </xdr:from>
    <xdr:to>
      <xdr:col>29</xdr:col>
      <xdr:colOff>127000</xdr:colOff>
      <xdr:row>15</xdr:row>
      <xdr:rowOff>140125</xdr:rowOff>
    </xdr:to>
    <xdr:cxnSp macro="">
      <xdr:nvCxnSpPr>
        <xdr:cNvPr id="50" name="直線コネクタ 49"/>
        <xdr:cNvCxnSpPr/>
      </xdr:nvCxnSpPr>
      <xdr:spPr bwMode="auto">
        <a:xfrm flipV="1">
          <a:off x="5003800" y="2746451"/>
          <a:ext cx="647700" cy="13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128810</xdr:rowOff>
    </xdr:from>
    <xdr:to>
      <xdr:col>26</xdr:col>
      <xdr:colOff>50800</xdr:colOff>
      <xdr:row>15</xdr:row>
      <xdr:rowOff>140125</xdr:rowOff>
    </xdr:to>
    <xdr:cxnSp macro="">
      <xdr:nvCxnSpPr>
        <xdr:cNvPr id="53" name="直線コネクタ 52"/>
        <xdr:cNvCxnSpPr/>
      </xdr:nvCxnSpPr>
      <xdr:spPr bwMode="auto">
        <a:xfrm>
          <a:off x="4305300" y="2748185"/>
          <a:ext cx="698500" cy="11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128810</xdr:rowOff>
    </xdr:from>
    <xdr:to>
      <xdr:col>22</xdr:col>
      <xdr:colOff>114300</xdr:colOff>
      <xdr:row>15</xdr:row>
      <xdr:rowOff>132391</xdr:rowOff>
    </xdr:to>
    <xdr:cxnSp macro="">
      <xdr:nvCxnSpPr>
        <xdr:cNvPr id="56" name="直線コネクタ 55"/>
        <xdr:cNvCxnSpPr/>
      </xdr:nvCxnSpPr>
      <xdr:spPr bwMode="auto">
        <a:xfrm flipV="1">
          <a:off x="3606800" y="2748185"/>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132391</xdr:rowOff>
    </xdr:from>
    <xdr:to>
      <xdr:col>18</xdr:col>
      <xdr:colOff>177800</xdr:colOff>
      <xdr:row>16</xdr:row>
      <xdr:rowOff>11500</xdr:rowOff>
    </xdr:to>
    <xdr:cxnSp macro="">
      <xdr:nvCxnSpPr>
        <xdr:cNvPr id="59" name="直線コネクタ 58"/>
        <xdr:cNvCxnSpPr/>
      </xdr:nvCxnSpPr>
      <xdr:spPr bwMode="auto">
        <a:xfrm flipV="1">
          <a:off x="2908300" y="2751766"/>
          <a:ext cx="698500" cy="5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64095</xdr:rowOff>
    </xdr:from>
    <xdr:ext cx="762000" cy="259045"/>
    <xdr:sp macro="" textlink="">
      <xdr:nvSpPr>
        <xdr:cNvPr id="61" name="テキスト ボックス 60"/>
        <xdr:cNvSpPr txBox="1"/>
      </xdr:nvSpPr>
      <xdr:spPr>
        <a:xfrm>
          <a:off x="32258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120769</xdr:rowOff>
    </xdr:from>
    <xdr:ext cx="762000" cy="259045"/>
    <xdr:sp macro="" textlink="">
      <xdr:nvSpPr>
        <xdr:cNvPr id="63" name="テキスト ボックス 62"/>
        <xdr:cNvSpPr txBox="1"/>
      </xdr:nvSpPr>
      <xdr:spPr>
        <a:xfrm>
          <a:off x="25273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76276</xdr:rowOff>
    </xdr:from>
    <xdr:to>
      <xdr:col>29</xdr:col>
      <xdr:colOff>177800</xdr:colOff>
      <xdr:row>16</xdr:row>
      <xdr:rowOff>6426</xdr:rowOff>
    </xdr:to>
    <xdr:sp macro="" textlink="">
      <xdr:nvSpPr>
        <xdr:cNvPr id="69" name="楕円 68"/>
        <xdr:cNvSpPr/>
      </xdr:nvSpPr>
      <xdr:spPr bwMode="auto">
        <a:xfrm>
          <a:off x="5600700" y="269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48353</xdr:rowOff>
    </xdr:from>
    <xdr:ext cx="762000" cy="259045"/>
    <xdr:sp macro="" textlink="">
      <xdr:nvSpPr>
        <xdr:cNvPr id="70" name="人口1人当たり決算額の推移該当値テキスト130"/>
        <xdr:cNvSpPr txBox="1"/>
      </xdr:nvSpPr>
      <xdr:spPr>
        <a:xfrm>
          <a:off x="5740400" y="266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89325</xdr:rowOff>
    </xdr:from>
    <xdr:to>
      <xdr:col>26</xdr:col>
      <xdr:colOff>101600</xdr:colOff>
      <xdr:row>16</xdr:row>
      <xdr:rowOff>19475</xdr:rowOff>
    </xdr:to>
    <xdr:sp macro="" textlink="">
      <xdr:nvSpPr>
        <xdr:cNvPr id="71" name="楕円 70"/>
        <xdr:cNvSpPr/>
      </xdr:nvSpPr>
      <xdr:spPr bwMode="auto">
        <a:xfrm>
          <a:off x="4953000" y="270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4252</xdr:rowOff>
    </xdr:from>
    <xdr:ext cx="736600" cy="259045"/>
    <xdr:sp macro="" textlink="">
      <xdr:nvSpPr>
        <xdr:cNvPr id="72" name="テキスト ボックス 71"/>
        <xdr:cNvSpPr txBox="1"/>
      </xdr:nvSpPr>
      <xdr:spPr>
        <a:xfrm>
          <a:off x="4622800" y="27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78010</xdr:rowOff>
    </xdr:from>
    <xdr:to>
      <xdr:col>22</xdr:col>
      <xdr:colOff>165100</xdr:colOff>
      <xdr:row>16</xdr:row>
      <xdr:rowOff>8160</xdr:rowOff>
    </xdr:to>
    <xdr:sp macro="" textlink="">
      <xdr:nvSpPr>
        <xdr:cNvPr id="73" name="楕円 72"/>
        <xdr:cNvSpPr/>
      </xdr:nvSpPr>
      <xdr:spPr bwMode="auto">
        <a:xfrm>
          <a:off x="4254500" y="269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164387</xdr:rowOff>
    </xdr:from>
    <xdr:ext cx="762000" cy="259045"/>
    <xdr:sp macro="" textlink="">
      <xdr:nvSpPr>
        <xdr:cNvPr id="74" name="テキスト ボックス 73"/>
        <xdr:cNvSpPr txBox="1"/>
      </xdr:nvSpPr>
      <xdr:spPr>
        <a:xfrm>
          <a:off x="3924300" y="278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81591</xdr:rowOff>
    </xdr:from>
    <xdr:to>
      <xdr:col>19</xdr:col>
      <xdr:colOff>38100</xdr:colOff>
      <xdr:row>16</xdr:row>
      <xdr:rowOff>11741</xdr:rowOff>
    </xdr:to>
    <xdr:sp macro="" textlink="">
      <xdr:nvSpPr>
        <xdr:cNvPr id="75" name="楕円 74"/>
        <xdr:cNvSpPr/>
      </xdr:nvSpPr>
      <xdr:spPr bwMode="auto">
        <a:xfrm>
          <a:off x="3556000" y="270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167968</xdr:rowOff>
    </xdr:from>
    <xdr:ext cx="762000" cy="259045"/>
    <xdr:sp macro="" textlink="">
      <xdr:nvSpPr>
        <xdr:cNvPr id="76" name="テキスト ボックス 75"/>
        <xdr:cNvSpPr txBox="1"/>
      </xdr:nvSpPr>
      <xdr:spPr>
        <a:xfrm>
          <a:off x="3225800" y="27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132150</xdr:rowOff>
    </xdr:from>
    <xdr:to>
      <xdr:col>15</xdr:col>
      <xdr:colOff>101600</xdr:colOff>
      <xdr:row>16</xdr:row>
      <xdr:rowOff>62300</xdr:rowOff>
    </xdr:to>
    <xdr:sp macro="" textlink="">
      <xdr:nvSpPr>
        <xdr:cNvPr id="77" name="楕円 76"/>
        <xdr:cNvSpPr/>
      </xdr:nvSpPr>
      <xdr:spPr bwMode="auto">
        <a:xfrm>
          <a:off x="2857500" y="275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47077</xdr:rowOff>
    </xdr:from>
    <xdr:ext cx="762000" cy="259045"/>
    <xdr:sp macro="" textlink="">
      <xdr:nvSpPr>
        <xdr:cNvPr id="78" name="テキスト ボックス 77"/>
        <xdr:cNvSpPr txBox="1"/>
      </xdr:nvSpPr>
      <xdr:spPr>
        <a:xfrm>
          <a:off x="2527300" y="28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28931</xdr:rowOff>
    </xdr:from>
    <xdr:to>
      <xdr:col>29</xdr:col>
      <xdr:colOff>127000</xdr:colOff>
      <xdr:row>36</xdr:row>
      <xdr:rowOff>36497</xdr:rowOff>
    </xdr:to>
    <xdr:cxnSp macro="">
      <xdr:nvCxnSpPr>
        <xdr:cNvPr id="110" name="直線コネクタ 109"/>
        <xdr:cNvCxnSpPr/>
      </xdr:nvCxnSpPr>
      <xdr:spPr bwMode="auto">
        <a:xfrm flipV="1">
          <a:off x="5003800" y="6982181"/>
          <a:ext cx="647700" cy="7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328008</xdr:rowOff>
    </xdr:from>
    <xdr:to>
      <xdr:col>26</xdr:col>
      <xdr:colOff>50800</xdr:colOff>
      <xdr:row>36</xdr:row>
      <xdr:rowOff>36497</xdr:rowOff>
    </xdr:to>
    <xdr:cxnSp macro="">
      <xdr:nvCxnSpPr>
        <xdr:cNvPr id="113" name="直線コネクタ 112"/>
        <xdr:cNvCxnSpPr/>
      </xdr:nvCxnSpPr>
      <xdr:spPr bwMode="auto">
        <a:xfrm>
          <a:off x="4305300" y="6938358"/>
          <a:ext cx="698500" cy="51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265737</xdr:rowOff>
    </xdr:from>
    <xdr:to>
      <xdr:col>22</xdr:col>
      <xdr:colOff>114300</xdr:colOff>
      <xdr:row>35</xdr:row>
      <xdr:rowOff>328008</xdr:rowOff>
    </xdr:to>
    <xdr:cxnSp macro="">
      <xdr:nvCxnSpPr>
        <xdr:cNvPr id="116" name="直線コネクタ 115"/>
        <xdr:cNvCxnSpPr/>
      </xdr:nvCxnSpPr>
      <xdr:spPr bwMode="auto">
        <a:xfrm>
          <a:off x="3606800" y="6876087"/>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45122</xdr:rowOff>
    </xdr:from>
    <xdr:ext cx="762000" cy="259045"/>
    <xdr:sp macro="" textlink="">
      <xdr:nvSpPr>
        <xdr:cNvPr id="118" name="テキスト ボックス 117"/>
        <xdr:cNvSpPr txBox="1"/>
      </xdr:nvSpPr>
      <xdr:spPr>
        <a:xfrm>
          <a:off x="3924300" y="699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204975</xdr:rowOff>
    </xdr:from>
    <xdr:to>
      <xdr:col>18</xdr:col>
      <xdr:colOff>177800</xdr:colOff>
      <xdr:row>35</xdr:row>
      <xdr:rowOff>265737</xdr:rowOff>
    </xdr:to>
    <xdr:cxnSp macro="">
      <xdr:nvCxnSpPr>
        <xdr:cNvPr id="119" name="直線コネクタ 118"/>
        <xdr:cNvCxnSpPr/>
      </xdr:nvCxnSpPr>
      <xdr:spPr bwMode="auto">
        <a:xfrm>
          <a:off x="2908300" y="6815325"/>
          <a:ext cx="698500" cy="60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302320</xdr:rowOff>
    </xdr:from>
    <xdr:ext cx="762000" cy="259045"/>
    <xdr:sp macro="" textlink="">
      <xdr:nvSpPr>
        <xdr:cNvPr id="121" name="テキスト ボックス 120"/>
        <xdr:cNvSpPr txBox="1"/>
      </xdr:nvSpPr>
      <xdr:spPr>
        <a:xfrm>
          <a:off x="32258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245764</xdr:rowOff>
    </xdr:from>
    <xdr:ext cx="762000" cy="259045"/>
    <xdr:sp macro="" textlink="">
      <xdr:nvSpPr>
        <xdr:cNvPr id="123" name="テキスト ボックス 122"/>
        <xdr:cNvSpPr txBox="1"/>
      </xdr:nvSpPr>
      <xdr:spPr>
        <a:xfrm>
          <a:off x="25273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321031</xdr:rowOff>
    </xdr:from>
    <xdr:to>
      <xdr:col>29</xdr:col>
      <xdr:colOff>177800</xdr:colOff>
      <xdr:row>36</xdr:row>
      <xdr:rowOff>79731</xdr:rowOff>
    </xdr:to>
    <xdr:sp macro="" textlink="">
      <xdr:nvSpPr>
        <xdr:cNvPr id="129" name="楕円 128"/>
        <xdr:cNvSpPr/>
      </xdr:nvSpPr>
      <xdr:spPr bwMode="auto">
        <a:xfrm>
          <a:off x="5600700" y="693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293108</xdr:rowOff>
    </xdr:from>
    <xdr:ext cx="762000" cy="259045"/>
    <xdr:sp macro="" textlink="">
      <xdr:nvSpPr>
        <xdr:cNvPr id="130" name="人口1人当たり決算額の推移該当値テキスト445"/>
        <xdr:cNvSpPr txBox="1"/>
      </xdr:nvSpPr>
      <xdr:spPr>
        <a:xfrm>
          <a:off x="5740400" y="690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328597</xdr:rowOff>
    </xdr:from>
    <xdr:to>
      <xdr:col>26</xdr:col>
      <xdr:colOff>101600</xdr:colOff>
      <xdr:row>36</xdr:row>
      <xdr:rowOff>87297</xdr:rowOff>
    </xdr:to>
    <xdr:sp macro="" textlink="">
      <xdr:nvSpPr>
        <xdr:cNvPr id="131" name="楕円 130"/>
        <xdr:cNvSpPr/>
      </xdr:nvSpPr>
      <xdr:spPr bwMode="auto">
        <a:xfrm>
          <a:off x="4953000" y="69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72074</xdr:rowOff>
    </xdr:from>
    <xdr:ext cx="736600" cy="259045"/>
    <xdr:sp macro="" textlink="">
      <xdr:nvSpPr>
        <xdr:cNvPr id="132" name="テキスト ボックス 131"/>
        <xdr:cNvSpPr txBox="1"/>
      </xdr:nvSpPr>
      <xdr:spPr>
        <a:xfrm>
          <a:off x="4622800" y="702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277208</xdr:rowOff>
    </xdr:from>
    <xdr:to>
      <xdr:col>22</xdr:col>
      <xdr:colOff>165100</xdr:colOff>
      <xdr:row>36</xdr:row>
      <xdr:rowOff>35908</xdr:rowOff>
    </xdr:to>
    <xdr:sp macro="" textlink="">
      <xdr:nvSpPr>
        <xdr:cNvPr id="133" name="楕円 132"/>
        <xdr:cNvSpPr/>
      </xdr:nvSpPr>
      <xdr:spPr bwMode="auto">
        <a:xfrm>
          <a:off x="4254500" y="688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46085</xdr:rowOff>
    </xdr:from>
    <xdr:ext cx="762000" cy="259045"/>
    <xdr:sp macro="" textlink="">
      <xdr:nvSpPr>
        <xdr:cNvPr id="134" name="テキスト ボックス 133"/>
        <xdr:cNvSpPr txBox="1"/>
      </xdr:nvSpPr>
      <xdr:spPr>
        <a:xfrm>
          <a:off x="3924300" y="665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214937</xdr:rowOff>
    </xdr:from>
    <xdr:to>
      <xdr:col>19</xdr:col>
      <xdr:colOff>38100</xdr:colOff>
      <xdr:row>35</xdr:row>
      <xdr:rowOff>316537</xdr:rowOff>
    </xdr:to>
    <xdr:sp macro="" textlink="">
      <xdr:nvSpPr>
        <xdr:cNvPr id="135" name="楕円 134"/>
        <xdr:cNvSpPr/>
      </xdr:nvSpPr>
      <xdr:spPr bwMode="auto">
        <a:xfrm>
          <a:off x="3556000" y="6825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326714</xdr:rowOff>
    </xdr:from>
    <xdr:ext cx="762000" cy="259045"/>
    <xdr:sp macro="" textlink="">
      <xdr:nvSpPr>
        <xdr:cNvPr id="136" name="テキスト ボックス 135"/>
        <xdr:cNvSpPr txBox="1"/>
      </xdr:nvSpPr>
      <xdr:spPr>
        <a:xfrm>
          <a:off x="3225800" y="659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154175</xdr:rowOff>
    </xdr:from>
    <xdr:to>
      <xdr:col>15</xdr:col>
      <xdr:colOff>101600</xdr:colOff>
      <xdr:row>35</xdr:row>
      <xdr:rowOff>255775</xdr:rowOff>
    </xdr:to>
    <xdr:sp macro="" textlink="">
      <xdr:nvSpPr>
        <xdr:cNvPr id="137" name="楕円 136"/>
        <xdr:cNvSpPr/>
      </xdr:nvSpPr>
      <xdr:spPr bwMode="auto">
        <a:xfrm>
          <a:off x="2857500" y="676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265952</xdr:rowOff>
    </xdr:from>
    <xdr:ext cx="762000" cy="259045"/>
    <xdr:sp macro="" textlink="">
      <xdr:nvSpPr>
        <xdr:cNvPr id="138" name="テキスト ボックス 137"/>
        <xdr:cNvSpPr txBox="1"/>
      </xdr:nvSpPr>
      <xdr:spPr>
        <a:xfrm>
          <a:off x="2527300" y="653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33134</xdr:rowOff>
    </xdr:from>
    <xdr:to>
      <xdr:col>24</xdr:col>
      <xdr:colOff>63500</xdr:colOff>
      <xdr:row>37</xdr:row>
      <xdr:rowOff>72930</xdr:rowOff>
    </xdr:to>
    <xdr:cxnSp macro="">
      <xdr:nvCxnSpPr>
        <xdr:cNvPr id="61" name="直線コネクタ 60"/>
        <xdr:cNvCxnSpPr/>
      </xdr:nvCxnSpPr>
      <xdr:spPr>
        <a:xfrm flipV="1">
          <a:off x="3797300" y="6376784"/>
          <a:ext cx="838200" cy="3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38126</xdr:rowOff>
    </xdr:from>
    <xdr:to>
      <xdr:col>19</xdr:col>
      <xdr:colOff>177800</xdr:colOff>
      <xdr:row>37</xdr:row>
      <xdr:rowOff>72930</xdr:rowOff>
    </xdr:to>
    <xdr:cxnSp macro="">
      <xdr:nvCxnSpPr>
        <xdr:cNvPr id="64" name="直線コネクタ 63"/>
        <xdr:cNvCxnSpPr/>
      </xdr:nvCxnSpPr>
      <xdr:spPr>
        <a:xfrm>
          <a:off x="2908300" y="6381776"/>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38126</xdr:rowOff>
    </xdr:from>
    <xdr:to>
      <xdr:col>15</xdr:col>
      <xdr:colOff>50800</xdr:colOff>
      <xdr:row>37</xdr:row>
      <xdr:rowOff>60319</xdr:rowOff>
    </xdr:to>
    <xdr:cxnSp macro="">
      <xdr:nvCxnSpPr>
        <xdr:cNvPr id="67" name="直線コネクタ 66"/>
        <xdr:cNvCxnSpPr/>
      </xdr:nvCxnSpPr>
      <xdr:spPr>
        <a:xfrm flipV="1">
          <a:off x="2019300" y="6381776"/>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60319</xdr:rowOff>
    </xdr:from>
    <xdr:to>
      <xdr:col>10</xdr:col>
      <xdr:colOff>114300</xdr:colOff>
      <xdr:row>37</xdr:row>
      <xdr:rowOff>90837</xdr:rowOff>
    </xdr:to>
    <xdr:cxnSp macro="">
      <xdr:nvCxnSpPr>
        <xdr:cNvPr id="70" name="直線コネクタ 69"/>
        <xdr:cNvCxnSpPr/>
      </xdr:nvCxnSpPr>
      <xdr:spPr>
        <a:xfrm flipV="1">
          <a:off x="1130300" y="640396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126102</xdr:rowOff>
    </xdr:from>
    <xdr:ext cx="534377" cy="259045"/>
    <xdr:sp macro="" textlink="">
      <xdr:nvSpPr>
        <xdr:cNvPr id="72" name="テキスト ボックス 71"/>
        <xdr:cNvSpPr txBox="1"/>
      </xdr:nvSpPr>
      <xdr:spPr>
        <a:xfrm>
          <a:off x="1752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146638</xdr:rowOff>
    </xdr:from>
    <xdr:ext cx="534377" cy="259045"/>
    <xdr:sp macro="" textlink="">
      <xdr:nvSpPr>
        <xdr:cNvPr id="74" name="テキスト ボックス 73"/>
        <xdr:cNvSpPr txBox="1"/>
      </xdr:nvSpPr>
      <xdr:spPr>
        <a:xfrm>
          <a:off x="863111" y="563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153784</xdr:rowOff>
    </xdr:from>
    <xdr:to>
      <xdr:col>24</xdr:col>
      <xdr:colOff>114300</xdr:colOff>
      <xdr:row>37</xdr:row>
      <xdr:rowOff>83934</xdr:rowOff>
    </xdr:to>
    <xdr:sp macro="" textlink="">
      <xdr:nvSpPr>
        <xdr:cNvPr id="80" name="楕円 79"/>
        <xdr:cNvSpPr/>
      </xdr:nvSpPr>
      <xdr:spPr>
        <a:xfrm>
          <a:off x="4584700" y="632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132211</xdr:rowOff>
    </xdr:from>
    <xdr:ext cx="534377" cy="259045"/>
    <xdr:sp macro="" textlink="">
      <xdr:nvSpPr>
        <xdr:cNvPr id="81" name="人件費該当値テキスト"/>
        <xdr:cNvSpPr txBox="1"/>
      </xdr:nvSpPr>
      <xdr:spPr>
        <a:xfrm>
          <a:off x="4686300" y="63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22130</xdr:rowOff>
    </xdr:from>
    <xdr:to>
      <xdr:col>20</xdr:col>
      <xdr:colOff>38100</xdr:colOff>
      <xdr:row>37</xdr:row>
      <xdr:rowOff>123730</xdr:rowOff>
    </xdr:to>
    <xdr:sp macro="" textlink="">
      <xdr:nvSpPr>
        <xdr:cNvPr id="82" name="楕円 81"/>
        <xdr:cNvSpPr/>
      </xdr:nvSpPr>
      <xdr:spPr>
        <a:xfrm>
          <a:off x="3746500" y="636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114857</xdr:rowOff>
    </xdr:from>
    <xdr:ext cx="534377" cy="259045"/>
    <xdr:sp macro="" textlink="">
      <xdr:nvSpPr>
        <xdr:cNvPr id="83" name="テキスト ボックス 82"/>
        <xdr:cNvSpPr txBox="1"/>
      </xdr:nvSpPr>
      <xdr:spPr>
        <a:xfrm>
          <a:off x="3530111" y="64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158776</xdr:rowOff>
    </xdr:from>
    <xdr:to>
      <xdr:col>15</xdr:col>
      <xdr:colOff>101600</xdr:colOff>
      <xdr:row>37</xdr:row>
      <xdr:rowOff>88926</xdr:rowOff>
    </xdr:to>
    <xdr:sp macro="" textlink="">
      <xdr:nvSpPr>
        <xdr:cNvPr id="84" name="楕円 83"/>
        <xdr:cNvSpPr/>
      </xdr:nvSpPr>
      <xdr:spPr>
        <a:xfrm>
          <a:off x="2857500" y="63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80053</xdr:rowOff>
    </xdr:from>
    <xdr:ext cx="534377" cy="259045"/>
    <xdr:sp macro="" textlink="">
      <xdr:nvSpPr>
        <xdr:cNvPr id="85" name="テキスト ボックス 84"/>
        <xdr:cNvSpPr txBox="1"/>
      </xdr:nvSpPr>
      <xdr:spPr>
        <a:xfrm>
          <a:off x="2641111" y="642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9519</xdr:rowOff>
    </xdr:from>
    <xdr:to>
      <xdr:col>10</xdr:col>
      <xdr:colOff>165100</xdr:colOff>
      <xdr:row>37</xdr:row>
      <xdr:rowOff>111119</xdr:rowOff>
    </xdr:to>
    <xdr:sp macro="" textlink="">
      <xdr:nvSpPr>
        <xdr:cNvPr id="86" name="楕円 85"/>
        <xdr:cNvSpPr/>
      </xdr:nvSpPr>
      <xdr:spPr>
        <a:xfrm>
          <a:off x="1968500" y="635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102246</xdr:rowOff>
    </xdr:from>
    <xdr:ext cx="534377" cy="259045"/>
    <xdr:sp macro="" textlink="">
      <xdr:nvSpPr>
        <xdr:cNvPr id="87" name="テキスト ボックス 86"/>
        <xdr:cNvSpPr txBox="1"/>
      </xdr:nvSpPr>
      <xdr:spPr>
        <a:xfrm>
          <a:off x="1752111" y="64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40037</xdr:rowOff>
    </xdr:from>
    <xdr:to>
      <xdr:col>6</xdr:col>
      <xdr:colOff>38100</xdr:colOff>
      <xdr:row>37</xdr:row>
      <xdr:rowOff>141637</xdr:rowOff>
    </xdr:to>
    <xdr:sp macro="" textlink="">
      <xdr:nvSpPr>
        <xdr:cNvPr id="88" name="楕円 87"/>
        <xdr:cNvSpPr/>
      </xdr:nvSpPr>
      <xdr:spPr>
        <a:xfrm>
          <a:off x="1079500" y="63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132764</xdr:rowOff>
    </xdr:from>
    <xdr:ext cx="534377" cy="259045"/>
    <xdr:sp macro="" textlink="">
      <xdr:nvSpPr>
        <xdr:cNvPr id="89" name="テキスト ボックス 88"/>
        <xdr:cNvSpPr txBox="1"/>
      </xdr:nvSpPr>
      <xdr:spPr>
        <a:xfrm>
          <a:off x="863111" y="647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105738</xdr:rowOff>
    </xdr:from>
    <xdr:to>
      <xdr:col>24</xdr:col>
      <xdr:colOff>63500</xdr:colOff>
      <xdr:row>57</xdr:row>
      <xdr:rowOff>106530</xdr:rowOff>
    </xdr:to>
    <xdr:cxnSp macro="">
      <xdr:nvCxnSpPr>
        <xdr:cNvPr id="118" name="直線コネクタ 117"/>
        <xdr:cNvCxnSpPr/>
      </xdr:nvCxnSpPr>
      <xdr:spPr>
        <a:xfrm>
          <a:off x="3797300" y="9878388"/>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98693</xdr:rowOff>
    </xdr:from>
    <xdr:to>
      <xdr:col>19</xdr:col>
      <xdr:colOff>177800</xdr:colOff>
      <xdr:row>57</xdr:row>
      <xdr:rowOff>105738</xdr:rowOff>
    </xdr:to>
    <xdr:cxnSp macro="">
      <xdr:nvCxnSpPr>
        <xdr:cNvPr id="121" name="直線コネクタ 120"/>
        <xdr:cNvCxnSpPr/>
      </xdr:nvCxnSpPr>
      <xdr:spPr>
        <a:xfrm>
          <a:off x="2908300" y="9871343"/>
          <a:ext cx="889000" cy="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98693</xdr:rowOff>
    </xdr:from>
    <xdr:to>
      <xdr:col>15</xdr:col>
      <xdr:colOff>50800</xdr:colOff>
      <xdr:row>57</xdr:row>
      <xdr:rowOff>114226</xdr:rowOff>
    </xdr:to>
    <xdr:cxnSp macro="">
      <xdr:nvCxnSpPr>
        <xdr:cNvPr id="124" name="直線コネクタ 123"/>
        <xdr:cNvCxnSpPr/>
      </xdr:nvCxnSpPr>
      <xdr:spPr>
        <a:xfrm flipV="1">
          <a:off x="2019300" y="9871343"/>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114226</xdr:rowOff>
    </xdr:from>
    <xdr:to>
      <xdr:col>10</xdr:col>
      <xdr:colOff>114300</xdr:colOff>
      <xdr:row>57</xdr:row>
      <xdr:rowOff>122353</xdr:rowOff>
    </xdr:to>
    <xdr:cxnSp macro="">
      <xdr:nvCxnSpPr>
        <xdr:cNvPr id="127" name="直線コネクタ 126"/>
        <xdr:cNvCxnSpPr/>
      </xdr:nvCxnSpPr>
      <xdr:spPr>
        <a:xfrm flipV="1">
          <a:off x="1130300" y="9886876"/>
          <a:ext cx="889000" cy="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169351</xdr:rowOff>
    </xdr:from>
    <xdr:ext cx="534377" cy="259045"/>
    <xdr:sp macro="" textlink="">
      <xdr:nvSpPr>
        <xdr:cNvPr id="129" name="テキスト ボックス 128"/>
        <xdr:cNvSpPr txBox="1"/>
      </xdr:nvSpPr>
      <xdr:spPr>
        <a:xfrm>
          <a:off x="1752111" y="99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4104</xdr:rowOff>
    </xdr:from>
    <xdr:ext cx="534377" cy="259045"/>
    <xdr:sp macro="" textlink="">
      <xdr:nvSpPr>
        <xdr:cNvPr id="131" name="テキスト ボックス 130"/>
        <xdr:cNvSpPr txBox="1"/>
      </xdr:nvSpPr>
      <xdr:spPr>
        <a:xfrm>
          <a:off x="863111" y="994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55730</xdr:rowOff>
    </xdr:from>
    <xdr:to>
      <xdr:col>24</xdr:col>
      <xdr:colOff>114300</xdr:colOff>
      <xdr:row>57</xdr:row>
      <xdr:rowOff>157330</xdr:rowOff>
    </xdr:to>
    <xdr:sp macro="" textlink="">
      <xdr:nvSpPr>
        <xdr:cNvPr id="137" name="楕円 136"/>
        <xdr:cNvSpPr/>
      </xdr:nvSpPr>
      <xdr:spPr>
        <a:xfrm>
          <a:off x="4584700" y="98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15107</xdr:rowOff>
    </xdr:from>
    <xdr:ext cx="534377" cy="259045"/>
    <xdr:sp macro="" textlink="">
      <xdr:nvSpPr>
        <xdr:cNvPr id="138" name="物件費該当値テキスト"/>
        <xdr:cNvSpPr txBox="1"/>
      </xdr:nvSpPr>
      <xdr:spPr>
        <a:xfrm>
          <a:off x="4686300" y="961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54938</xdr:rowOff>
    </xdr:from>
    <xdr:to>
      <xdr:col>20</xdr:col>
      <xdr:colOff>38100</xdr:colOff>
      <xdr:row>57</xdr:row>
      <xdr:rowOff>156538</xdr:rowOff>
    </xdr:to>
    <xdr:sp macro="" textlink="">
      <xdr:nvSpPr>
        <xdr:cNvPr id="139" name="楕円 138"/>
        <xdr:cNvSpPr/>
      </xdr:nvSpPr>
      <xdr:spPr>
        <a:xfrm>
          <a:off x="3746500" y="98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1615</xdr:rowOff>
    </xdr:from>
    <xdr:ext cx="534377" cy="259045"/>
    <xdr:sp macro="" textlink="">
      <xdr:nvSpPr>
        <xdr:cNvPr id="140" name="テキスト ボックス 139"/>
        <xdr:cNvSpPr txBox="1"/>
      </xdr:nvSpPr>
      <xdr:spPr>
        <a:xfrm>
          <a:off x="3530111" y="96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47893</xdr:rowOff>
    </xdr:from>
    <xdr:to>
      <xdr:col>15</xdr:col>
      <xdr:colOff>101600</xdr:colOff>
      <xdr:row>57</xdr:row>
      <xdr:rowOff>149493</xdr:rowOff>
    </xdr:to>
    <xdr:sp macro="" textlink="">
      <xdr:nvSpPr>
        <xdr:cNvPr id="141" name="楕円 140"/>
        <xdr:cNvSpPr/>
      </xdr:nvSpPr>
      <xdr:spPr>
        <a:xfrm>
          <a:off x="2857500" y="98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166020</xdr:rowOff>
    </xdr:from>
    <xdr:ext cx="534377" cy="259045"/>
    <xdr:sp macro="" textlink="">
      <xdr:nvSpPr>
        <xdr:cNvPr id="142" name="テキスト ボックス 141"/>
        <xdr:cNvSpPr txBox="1"/>
      </xdr:nvSpPr>
      <xdr:spPr>
        <a:xfrm>
          <a:off x="2641111" y="95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63426</xdr:rowOff>
    </xdr:from>
    <xdr:to>
      <xdr:col>10</xdr:col>
      <xdr:colOff>165100</xdr:colOff>
      <xdr:row>57</xdr:row>
      <xdr:rowOff>165026</xdr:rowOff>
    </xdr:to>
    <xdr:sp macro="" textlink="">
      <xdr:nvSpPr>
        <xdr:cNvPr id="143" name="楕円 142"/>
        <xdr:cNvSpPr/>
      </xdr:nvSpPr>
      <xdr:spPr>
        <a:xfrm>
          <a:off x="1968500" y="983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10103</xdr:rowOff>
    </xdr:from>
    <xdr:ext cx="534377" cy="259045"/>
    <xdr:sp macro="" textlink="">
      <xdr:nvSpPr>
        <xdr:cNvPr id="144" name="テキスト ボックス 143"/>
        <xdr:cNvSpPr txBox="1"/>
      </xdr:nvSpPr>
      <xdr:spPr>
        <a:xfrm>
          <a:off x="1752111" y="961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71553</xdr:rowOff>
    </xdr:from>
    <xdr:to>
      <xdr:col>6</xdr:col>
      <xdr:colOff>38100</xdr:colOff>
      <xdr:row>58</xdr:row>
      <xdr:rowOff>1703</xdr:rowOff>
    </xdr:to>
    <xdr:sp macro="" textlink="">
      <xdr:nvSpPr>
        <xdr:cNvPr id="145" name="楕円 144"/>
        <xdr:cNvSpPr/>
      </xdr:nvSpPr>
      <xdr:spPr>
        <a:xfrm>
          <a:off x="1079500" y="984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18230</xdr:rowOff>
    </xdr:from>
    <xdr:ext cx="534377" cy="259045"/>
    <xdr:sp macro="" textlink="">
      <xdr:nvSpPr>
        <xdr:cNvPr id="146" name="テキスト ボックス 145"/>
        <xdr:cNvSpPr txBox="1"/>
      </xdr:nvSpPr>
      <xdr:spPr>
        <a:xfrm>
          <a:off x="863111" y="96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44407</xdr:rowOff>
    </xdr:from>
    <xdr:to>
      <xdr:col>24</xdr:col>
      <xdr:colOff>63500</xdr:colOff>
      <xdr:row>79</xdr:row>
      <xdr:rowOff>46039</xdr:rowOff>
    </xdr:to>
    <xdr:cxnSp macro="">
      <xdr:nvCxnSpPr>
        <xdr:cNvPr id="177" name="直線コネクタ 176"/>
        <xdr:cNvCxnSpPr/>
      </xdr:nvCxnSpPr>
      <xdr:spPr>
        <a:xfrm>
          <a:off x="3797300" y="13588957"/>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44407</xdr:rowOff>
    </xdr:from>
    <xdr:to>
      <xdr:col>19</xdr:col>
      <xdr:colOff>177800</xdr:colOff>
      <xdr:row>79</xdr:row>
      <xdr:rowOff>45059</xdr:rowOff>
    </xdr:to>
    <xdr:cxnSp macro="">
      <xdr:nvCxnSpPr>
        <xdr:cNvPr id="180" name="直線コネクタ 179"/>
        <xdr:cNvCxnSpPr/>
      </xdr:nvCxnSpPr>
      <xdr:spPr>
        <a:xfrm flipV="1">
          <a:off x="2908300" y="1358895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152392</xdr:rowOff>
    </xdr:from>
    <xdr:ext cx="469744" cy="259045"/>
    <xdr:sp macro="" textlink="">
      <xdr:nvSpPr>
        <xdr:cNvPr id="182" name="テキスト ボックス 181"/>
        <xdr:cNvSpPr txBox="1"/>
      </xdr:nvSpPr>
      <xdr:spPr>
        <a:xfrm>
          <a:off x="3562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45059</xdr:rowOff>
    </xdr:from>
    <xdr:to>
      <xdr:col>15</xdr:col>
      <xdr:colOff>50800</xdr:colOff>
      <xdr:row>79</xdr:row>
      <xdr:rowOff>51526</xdr:rowOff>
    </xdr:to>
    <xdr:cxnSp macro="">
      <xdr:nvCxnSpPr>
        <xdr:cNvPr id="183" name="直線コネクタ 182"/>
        <xdr:cNvCxnSpPr/>
      </xdr:nvCxnSpPr>
      <xdr:spPr>
        <a:xfrm flipV="1">
          <a:off x="2019300" y="13589609"/>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155658</xdr:rowOff>
    </xdr:from>
    <xdr:ext cx="469744" cy="259045"/>
    <xdr:sp macro="" textlink="">
      <xdr:nvSpPr>
        <xdr:cNvPr id="185" name="テキスト ボックス 184"/>
        <xdr:cNvSpPr txBox="1"/>
      </xdr:nvSpPr>
      <xdr:spPr>
        <a:xfrm>
          <a:off x="2673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39148</xdr:rowOff>
    </xdr:from>
    <xdr:to>
      <xdr:col>10</xdr:col>
      <xdr:colOff>114300</xdr:colOff>
      <xdr:row>79</xdr:row>
      <xdr:rowOff>51526</xdr:rowOff>
    </xdr:to>
    <xdr:cxnSp macro="">
      <xdr:nvCxnSpPr>
        <xdr:cNvPr id="186" name="直線コネクタ 185"/>
        <xdr:cNvCxnSpPr/>
      </xdr:nvCxnSpPr>
      <xdr:spPr>
        <a:xfrm>
          <a:off x="1130300" y="13583698"/>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115488</xdr:rowOff>
    </xdr:from>
    <xdr:ext cx="469744" cy="259045"/>
    <xdr:sp macro="" textlink="">
      <xdr:nvSpPr>
        <xdr:cNvPr id="188" name="テキスト ボックス 187"/>
        <xdr:cNvSpPr txBox="1"/>
      </xdr:nvSpPr>
      <xdr:spPr>
        <a:xfrm>
          <a:off x="1784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140668</xdr:rowOff>
    </xdr:from>
    <xdr:ext cx="469744" cy="259045"/>
    <xdr:sp macro="" textlink="">
      <xdr:nvSpPr>
        <xdr:cNvPr id="190" name="テキスト ボックス 189"/>
        <xdr:cNvSpPr txBox="1"/>
      </xdr:nvSpPr>
      <xdr:spPr>
        <a:xfrm>
          <a:off x="895428"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166689</xdr:rowOff>
    </xdr:from>
    <xdr:to>
      <xdr:col>24</xdr:col>
      <xdr:colOff>114300</xdr:colOff>
      <xdr:row>79</xdr:row>
      <xdr:rowOff>96839</xdr:rowOff>
    </xdr:to>
    <xdr:sp macro="" textlink="">
      <xdr:nvSpPr>
        <xdr:cNvPr id="196" name="楕円 195"/>
        <xdr:cNvSpPr/>
      </xdr:nvSpPr>
      <xdr:spPr>
        <a:xfrm>
          <a:off x="4584700" y="1353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81616</xdr:rowOff>
    </xdr:from>
    <xdr:ext cx="469744" cy="259045"/>
    <xdr:sp macro="" textlink="">
      <xdr:nvSpPr>
        <xdr:cNvPr id="197" name="維持補修費該当値テキスト"/>
        <xdr:cNvSpPr txBox="1"/>
      </xdr:nvSpPr>
      <xdr:spPr>
        <a:xfrm>
          <a:off x="4686300" y="134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165057</xdr:rowOff>
    </xdr:from>
    <xdr:to>
      <xdr:col>20</xdr:col>
      <xdr:colOff>38100</xdr:colOff>
      <xdr:row>79</xdr:row>
      <xdr:rowOff>95207</xdr:rowOff>
    </xdr:to>
    <xdr:sp macro="" textlink="">
      <xdr:nvSpPr>
        <xdr:cNvPr id="198" name="楕円 197"/>
        <xdr:cNvSpPr/>
      </xdr:nvSpPr>
      <xdr:spPr>
        <a:xfrm>
          <a:off x="3746500" y="135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86334</xdr:rowOff>
    </xdr:from>
    <xdr:ext cx="469744" cy="259045"/>
    <xdr:sp macro="" textlink="">
      <xdr:nvSpPr>
        <xdr:cNvPr id="199" name="テキスト ボックス 198"/>
        <xdr:cNvSpPr txBox="1"/>
      </xdr:nvSpPr>
      <xdr:spPr>
        <a:xfrm>
          <a:off x="3562428" y="1363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165709</xdr:rowOff>
    </xdr:from>
    <xdr:to>
      <xdr:col>15</xdr:col>
      <xdr:colOff>101600</xdr:colOff>
      <xdr:row>79</xdr:row>
      <xdr:rowOff>95859</xdr:rowOff>
    </xdr:to>
    <xdr:sp macro="" textlink="">
      <xdr:nvSpPr>
        <xdr:cNvPr id="200" name="楕円 199"/>
        <xdr:cNvSpPr/>
      </xdr:nvSpPr>
      <xdr:spPr>
        <a:xfrm>
          <a:off x="2857500" y="135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86986</xdr:rowOff>
    </xdr:from>
    <xdr:ext cx="469744" cy="259045"/>
    <xdr:sp macro="" textlink="">
      <xdr:nvSpPr>
        <xdr:cNvPr id="201" name="テキスト ボックス 200"/>
        <xdr:cNvSpPr txBox="1"/>
      </xdr:nvSpPr>
      <xdr:spPr>
        <a:xfrm>
          <a:off x="2673428" y="1363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726</xdr:rowOff>
    </xdr:from>
    <xdr:to>
      <xdr:col>10</xdr:col>
      <xdr:colOff>165100</xdr:colOff>
      <xdr:row>79</xdr:row>
      <xdr:rowOff>102326</xdr:rowOff>
    </xdr:to>
    <xdr:sp macro="" textlink="">
      <xdr:nvSpPr>
        <xdr:cNvPr id="202" name="楕円 201"/>
        <xdr:cNvSpPr/>
      </xdr:nvSpPr>
      <xdr:spPr>
        <a:xfrm>
          <a:off x="1968500" y="135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93453</xdr:rowOff>
    </xdr:from>
    <xdr:ext cx="469744" cy="259045"/>
    <xdr:sp macro="" textlink="">
      <xdr:nvSpPr>
        <xdr:cNvPr id="203" name="テキスト ボックス 202"/>
        <xdr:cNvSpPr txBox="1"/>
      </xdr:nvSpPr>
      <xdr:spPr>
        <a:xfrm>
          <a:off x="1784428" y="136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159798</xdr:rowOff>
    </xdr:from>
    <xdr:to>
      <xdr:col>6</xdr:col>
      <xdr:colOff>38100</xdr:colOff>
      <xdr:row>79</xdr:row>
      <xdr:rowOff>89948</xdr:rowOff>
    </xdr:to>
    <xdr:sp macro="" textlink="">
      <xdr:nvSpPr>
        <xdr:cNvPr id="204" name="楕円 203"/>
        <xdr:cNvSpPr/>
      </xdr:nvSpPr>
      <xdr:spPr>
        <a:xfrm>
          <a:off x="1079500" y="135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81075</xdr:rowOff>
    </xdr:from>
    <xdr:ext cx="469744" cy="259045"/>
    <xdr:sp macro="" textlink="">
      <xdr:nvSpPr>
        <xdr:cNvPr id="205" name="テキスト ボックス 204"/>
        <xdr:cNvSpPr txBox="1"/>
      </xdr:nvSpPr>
      <xdr:spPr>
        <a:xfrm>
          <a:off x="895428" y="136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104191</xdr:rowOff>
    </xdr:from>
    <xdr:to>
      <xdr:col>24</xdr:col>
      <xdr:colOff>63500</xdr:colOff>
      <xdr:row>95</xdr:row>
      <xdr:rowOff>132499</xdr:rowOff>
    </xdr:to>
    <xdr:cxnSp macro="">
      <xdr:nvCxnSpPr>
        <xdr:cNvPr id="235" name="直線コネクタ 234"/>
        <xdr:cNvCxnSpPr/>
      </xdr:nvCxnSpPr>
      <xdr:spPr>
        <a:xfrm>
          <a:off x="3797300" y="16391941"/>
          <a:ext cx="838200" cy="2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104191</xdr:rowOff>
    </xdr:from>
    <xdr:to>
      <xdr:col>19</xdr:col>
      <xdr:colOff>177800</xdr:colOff>
      <xdr:row>96</xdr:row>
      <xdr:rowOff>38964</xdr:rowOff>
    </xdr:to>
    <xdr:cxnSp macro="">
      <xdr:nvCxnSpPr>
        <xdr:cNvPr id="238" name="直線コネクタ 237"/>
        <xdr:cNvCxnSpPr/>
      </xdr:nvCxnSpPr>
      <xdr:spPr>
        <a:xfrm flipV="1">
          <a:off x="2908300" y="16391941"/>
          <a:ext cx="889000" cy="10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38964</xdr:rowOff>
    </xdr:from>
    <xdr:to>
      <xdr:col>15</xdr:col>
      <xdr:colOff>50800</xdr:colOff>
      <xdr:row>96</xdr:row>
      <xdr:rowOff>88264</xdr:rowOff>
    </xdr:to>
    <xdr:cxnSp macro="">
      <xdr:nvCxnSpPr>
        <xdr:cNvPr id="241" name="直線コネクタ 240"/>
        <xdr:cNvCxnSpPr/>
      </xdr:nvCxnSpPr>
      <xdr:spPr>
        <a:xfrm flipV="1">
          <a:off x="2019300" y="16498164"/>
          <a:ext cx="889000" cy="4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88264</xdr:rowOff>
    </xdr:from>
    <xdr:to>
      <xdr:col>10</xdr:col>
      <xdr:colOff>114300</xdr:colOff>
      <xdr:row>97</xdr:row>
      <xdr:rowOff>13075</xdr:rowOff>
    </xdr:to>
    <xdr:cxnSp macro="">
      <xdr:nvCxnSpPr>
        <xdr:cNvPr id="244" name="直線コネクタ 243"/>
        <xdr:cNvCxnSpPr/>
      </xdr:nvCxnSpPr>
      <xdr:spPr>
        <a:xfrm flipV="1">
          <a:off x="1130300" y="16547464"/>
          <a:ext cx="889000" cy="9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81699</xdr:rowOff>
    </xdr:from>
    <xdr:to>
      <xdr:col>24</xdr:col>
      <xdr:colOff>114300</xdr:colOff>
      <xdr:row>96</xdr:row>
      <xdr:rowOff>11849</xdr:rowOff>
    </xdr:to>
    <xdr:sp macro="" textlink="">
      <xdr:nvSpPr>
        <xdr:cNvPr id="254" name="楕円 253"/>
        <xdr:cNvSpPr/>
      </xdr:nvSpPr>
      <xdr:spPr>
        <a:xfrm>
          <a:off x="45847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60126</xdr:rowOff>
    </xdr:from>
    <xdr:ext cx="534377" cy="259045"/>
    <xdr:sp macro="" textlink="">
      <xdr:nvSpPr>
        <xdr:cNvPr id="255" name="扶助費該当値テキスト"/>
        <xdr:cNvSpPr txBox="1"/>
      </xdr:nvSpPr>
      <xdr:spPr>
        <a:xfrm>
          <a:off x="4686300" y="1634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53391</xdr:rowOff>
    </xdr:from>
    <xdr:to>
      <xdr:col>20</xdr:col>
      <xdr:colOff>38100</xdr:colOff>
      <xdr:row>95</xdr:row>
      <xdr:rowOff>154991</xdr:rowOff>
    </xdr:to>
    <xdr:sp macro="" textlink="">
      <xdr:nvSpPr>
        <xdr:cNvPr id="256" name="楕円 255"/>
        <xdr:cNvSpPr/>
      </xdr:nvSpPr>
      <xdr:spPr>
        <a:xfrm>
          <a:off x="3746500" y="16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146118</xdr:rowOff>
    </xdr:from>
    <xdr:ext cx="534377" cy="259045"/>
    <xdr:sp macro="" textlink="">
      <xdr:nvSpPr>
        <xdr:cNvPr id="257" name="テキスト ボックス 256"/>
        <xdr:cNvSpPr txBox="1"/>
      </xdr:nvSpPr>
      <xdr:spPr>
        <a:xfrm>
          <a:off x="3530111" y="1643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159614</xdr:rowOff>
    </xdr:from>
    <xdr:to>
      <xdr:col>15</xdr:col>
      <xdr:colOff>101600</xdr:colOff>
      <xdr:row>96</xdr:row>
      <xdr:rowOff>89764</xdr:rowOff>
    </xdr:to>
    <xdr:sp macro="" textlink="">
      <xdr:nvSpPr>
        <xdr:cNvPr id="258" name="楕円 257"/>
        <xdr:cNvSpPr/>
      </xdr:nvSpPr>
      <xdr:spPr>
        <a:xfrm>
          <a:off x="2857500" y="164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80891</xdr:rowOff>
    </xdr:from>
    <xdr:ext cx="534377" cy="259045"/>
    <xdr:sp macro="" textlink="">
      <xdr:nvSpPr>
        <xdr:cNvPr id="259" name="テキスト ボックス 258"/>
        <xdr:cNvSpPr txBox="1"/>
      </xdr:nvSpPr>
      <xdr:spPr>
        <a:xfrm>
          <a:off x="2641111" y="1654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37464</xdr:rowOff>
    </xdr:from>
    <xdr:to>
      <xdr:col>10</xdr:col>
      <xdr:colOff>165100</xdr:colOff>
      <xdr:row>96</xdr:row>
      <xdr:rowOff>139064</xdr:rowOff>
    </xdr:to>
    <xdr:sp macro="" textlink="">
      <xdr:nvSpPr>
        <xdr:cNvPr id="260" name="楕円 259"/>
        <xdr:cNvSpPr/>
      </xdr:nvSpPr>
      <xdr:spPr>
        <a:xfrm>
          <a:off x="1968500" y="16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130191</xdr:rowOff>
    </xdr:from>
    <xdr:ext cx="534377" cy="259045"/>
    <xdr:sp macro="" textlink="">
      <xdr:nvSpPr>
        <xdr:cNvPr id="261" name="テキスト ボックス 260"/>
        <xdr:cNvSpPr txBox="1"/>
      </xdr:nvSpPr>
      <xdr:spPr>
        <a:xfrm>
          <a:off x="1752111" y="1658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133725</xdr:rowOff>
    </xdr:from>
    <xdr:to>
      <xdr:col>6</xdr:col>
      <xdr:colOff>38100</xdr:colOff>
      <xdr:row>97</xdr:row>
      <xdr:rowOff>63875</xdr:rowOff>
    </xdr:to>
    <xdr:sp macro="" textlink="">
      <xdr:nvSpPr>
        <xdr:cNvPr id="262" name="楕円 261"/>
        <xdr:cNvSpPr/>
      </xdr:nvSpPr>
      <xdr:spPr>
        <a:xfrm>
          <a:off x="1079500" y="16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55002</xdr:rowOff>
    </xdr:from>
    <xdr:ext cx="534377" cy="259045"/>
    <xdr:sp macro="" textlink="">
      <xdr:nvSpPr>
        <xdr:cNvPr id="263" name="テキスト ボックス 262"/>
        <xdr:cNvSpPr txBox="1"/>
      </xdr:nvSpPr>
      <xdr:spPr>
        <a:xfrm>
          <a:off x="863111" y="166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82794</xdr:rowOff>
    </xdr:from>
    <xdr:to>
      <xdr:col>55</xdr:col>
      <xdr:colOff>0</xdr:colOff>
      <xdr:row>37</xdr:row>
      <xdr:rowOff>88638</xdr:rowOff>
    </xdr:to>
    <xdr:cxnSp macro="">
      <xdr:nvCxnSpPr>
        <xdr:cNvPr id="292" name="直線コネクタ 291"/>
        <xdr:cNvCxnSpPr/>
      </xdr:nvCxnSpPr>
      <xdr:spPr>
        <a:xfrm>
          <a:off x="9639300" y="6426444"/>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166797</xdr:rowOff>
    </xdr:from>
    <xdr:to>
      <xdr:col>50</xdr:col>
      <xdr:colOff>114300</xdr:colOff>
      <xdr:row>37</xdr:row>
      <xdr:rowOff>82794</xdr:rowOff>
    </xdr:to>
    <xdr:cxnSp macro="">
      <xdr:nvCxnSpPr>
        <xdr:cNvPr id="295" name="直線コネクタ 294"/>
        <xdr:cNvCxnSpPr/>
      </xdr:nvCxnSpPr>
      <xdr:spPr>
        <a:xfrm>
          <a:off x="8750300" y="6338997"/>
          <a:ext cx="889000" cy="8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166797</xdr:rowOff>
    </xdr:from>
    <xdr:to>
      <xdr:col>45</xdr:col>
      <xdr:colOff>177800</xdr:colOff>
      <xdr:row>37</xdr:row>
      <xdr:rowOff>36738</xdr:rowOff>
    </xdr:to>
    <xdr:cxnSp macro="">
      <xdr:nvCxnSpPr>
        <xdr:cNvPr id="298" name="直線コネクタ 297"/>
        <xdr:cNvCxnSpPr/>
      </xdr:nvCxnSpPr>
      <xdr:spPr>
        <a:xfrm flipV="1">
          <a:off x="7861300" y="6338997"/>
          <a:ext cx="889000" cy="4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36738</xdr:rowOff>
    </xdr:from>
    <xdr:to>
      <xdr:col>41</xdr:col>
      <xdr:colOff>50800</xdr:colOff>
      <xdr:row>37</xdr:row>
      <xdr:rowOff>115796</xdr:rowOff>
    </xdr:to>
    <xdr:cxnSp macro="">
      <xdr:nvCxnSpPr>
        <xdr:cNvPr id="301" name="直線コネクタ 300"/>
        <xdr:cNvCxnSpPr/>
      </xdr:nvCxnSpPr>
      <xdr:spPr>
        <a:xfrm flipV="1">
          <a:off x="6972300" y="6380388"/>
          <a:ext cx="889000" cy="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37838</xdr:rowOff>
    </xdr:from>
    <xdr:to>
      <xdr:col>55</xdr:col>
      <xdr:colOff>50800</xdr:colOff>
      <xdr:row>37</xdr:row>
      <xdr:rowOff>139438</xdr:rowOff>
    </xdr:to>
    <xdr:sp macro="" textlink="">
      <xdr:nvSpPr>
        <xdr:cNvPr id="311" name="楕円 310"/>
        <xdr:cNvSpPr/>
      </xdr:nvSpPr>
      <xdr:spPr>
        <a:xfrm>
          <a:off x="10426700" y="63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16265</xdr:rowOff>
    </xdr:from>
    <xdr:ext cx="534377" cy="259045"/>
    <xdr:sp macro="" textlink="">
      <xdr:nvSpPr>
        <xdr:cNvPr id="312" name="補助費等該当値テキスト"/>
        <xdr:cNvSpPr txBox="1"/>
      </xdr:nvSpPr>
      <xdr:spPr>
        <a:xfrm>
          <a:off x="10528300" y="635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31994</xdr:rowOff>
    </xdr:from>
    <xdr:to>
      <xdr:col>50</xdr:col>
      <xdr:colOff>165100</xdr:colOff>
      <xdr:row>37</xdr:row>
      <xdr:rowOff>133594</xdr:rowOff>
    </xdr:to>
    <xdr:sp macro="" textlink="">
      <xdr:nvSpPr>
        <xdr:cNvPr id="313" name="楕円 312"/>
        <xdr:cNvSpPr/>
      </xdr:nvSpPr>
      <xdr:spPr>
        <a:xfrm>
          <a:off x="9588500" y="637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124721</xdr:rowOff>
    </xdr:from>
    <xdr:ext cx="534377" cy="259045"/>
    <xdr:sp macro="" textlink="">
      <xdr:nvSpPr>
        <xdr:cNvPr id="314" name="テキスト ボックス 313"/>
        <xdr:cNvSpPr txBox="1"/>
      </xdr:nvSpPr>
      <xdr:spPr>
        <a:xfrm>
          <a:off x="9372111" y="64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115997</xdr:rowOff>
    </xdr:from>
    <xdr:to>
      <xdr:col>46</xdr:col>
      <xdr:colOff>38100</xdr:colOff>
      <xdr:row>37</xdr:row>
      <xdr:rowOff>46147</xdr:rowOff>
    </xdr:to>
    <xdr:sp macro="" textlink="">
      <xdr:nvSpPr>
        <xdr:cNvPr id="315" name="楕円 314"/>
        <xdr:cNvSpPr/>
      </xdr:nvSpPr>
      <xdr:spPr>
        <a:xfrm>
          <a:off x="8699500" y="628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37274</xdr:rowOff>
    </xdr:from>
    <xdr:ext cx="534377" cy="259045"/>
    <xdr:sp macro="" textlink="">
      <xdr:nvSpPr>
        <xdr:cNvPr id="316" name="テキスト ボックス 315"/>
        <xdr:cNvSpPr txBox="1"/>
      </xdr:nvSpPr>
      <xdr:spPr>
        <a:xfrm>
          <a:off x="8483111" y="63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157388</xdr:rowOff>
    </xdr:from>
    <xdr:to>
      <xdr:col>41</xdr:col>
      <xdr:colOff>101600</xdr:colOff>
      <xdr:row>37</xdr:row>
      <xdr:rowOff>87538</xdr:rowOff>
    </xdr:to>
    <xdr:sp macro="" textlink="">
      <xdr:nvSpPr>
        <xdr:cNvPr id="317" name="楕円 316"/>
        <xdr:cNvSpPr/>
      </xdr:nvSpPr>
      <xdr:spPr>
        <a:xfrm>
          <a:off x="7810500" y="63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78665</xdr:rowOff>
    </xdr:from>
    <xdr:ext cx="534377" cy="259045"/>
    <xdr:sp macro="" textlink="">
      <xdr:nvSpPr>
        <xdr:cNvPr id="318" name="テキスト ボックス 317"/>
        <xdr:cNvSpPr txBox="1"/>
      </xdr:nvSpPr>
      <xdr:spPr>
        <a:xfrm>
          <a:off x="7594111" y="64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64996</xdr:rowOff>
    </xdr:from>
    <xdr:to>
      <xdr:col>36</xdr:col>
      <xdr:colOff>165100</xdr:colOff>
      <xdr:row>37</xdr:row>
      <xdr:rowOff>166596</xdr:rowOff>
    </xdr:to>
    <xdr:sp macro="" textlink="">
      <xdr:nvSpPr>
        <xdr:cNvPr id="319" name="楕円 318"/>
        <xdr:cNvSpPr/>
      </xdr:nvSpPr>
      <xdr:spPr>
        <a:xfrm>
          <a:off x="6921500" y="64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157723</xdr:rowOff>
    </xdr:from>
    <xdr:ext cx="534377" cy="259045"/>
    <xdr:sp macro="" textlink="">
      <xdr:nvSpPr>
        <xdr:cNvPr id="320" name="テキスト ボックス 319"/>
        <xdr:cNvSpPr txBox="1"/>
      </xdr:nvSpPr>
      <xdr:spPr>
        <a:xfrm>
          <a:off x="6705111" y="65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149040</xdr:rowOff>
    </xdr:from>
    <xdr:to>
      <xdr:col>55</xdr:col>
      <xdr:colOff>0</xdr:colOff>
      <xdr:row>59</xdr:row>
      <xdr:rowOff>45218</xdr:rowOff>
    </xdr:to>
    <xdr:cxnSp macro="">
      <xdr:nvCxnSpPr>
        <xdr:cNvPr id="351" name="直線コネクタ 350"/>
        <xdr:cNvCxnSpPr/>
      </xdr:nvCxnSpPr>
      <xdr:spPr>
        <a:xfrm flipV="1">
          <a:off x="9639300" y="10093140"/>
          <a:ext cx="8382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45218</xdr:rowOff>
    </xdr:from>
    <xdr:to>
      <xdr:col>50</xdr:col>
      <xdr:colOff>114300</xdr:colOff>
      <xdr:row>59</xdr:row>
      <xdr:rowOff>70854</xdr:rowOff>
    </xdr:to>
    <xdr:cxnSp macro="">
      <xdr:nvCxnSpPr>
        <xdr:cNvPr id="354" name="直線コネクタ 353"/>
        <xdr:cNvCxnSpPr/>
      </xdr:nvCxnSpPr>
      <xdr:spPr>
        <a:xfrm flipV="1">
          <a:off x="8750300" y="10160768"/>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58639</xdr:rowOff>
    </xdr:from>
    <xdr:ext cx="534377" cy="259045"/>
    <xdr:sp macro="" textlink="">
      <xdr:nvSpPr>
        <xdr:cNvPr id="356" name="テキスト ボックス 355"/>
        <xdr:cNvSpPr txBox="1"/>
      </xdr:nvSpPr>
      <xdr:spPr>
        <a:xfrm>
          <a:off x="9372111" y="98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34010</xdr:rowOff>
    </xdr:from>
    <xdr:to>
      <xdr:col>45</xdr:col>
      <xdr:colOff>177800</xdr:colOff>
      <xdr:row>59</xdr:row>
      <xdr:rowOff>70854</xdr:rowOff>
    </xdr:to>
    <xdr:cxnSp macro="">
      <xdr:nvCxnSpPr>
        <xdr:cNvPr id="357" name="直線コネクタ 356"/>
        <xdr:cNvCxnSpPr/>
      </xdr:nvCxnSpPr>
      <xdr:spPr>
        <a:xfrm>
          <a:off x="7861300" y="10149560"/>
          <a:ext cx="889000" cy="3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34010</xdr:rowOff>
    </xdr:from>
    <xdr:to>
      <xdr:col>41</xdr:col>
      <xdr:colOff>50800</xdr:colOff>
      <xdr:row>59</xdr:row>
      <xdr:rowOff>65354</xdr:rowOff>
    </xdr:to>
    <xdr:cxnSp macro="">
      <xdr:nvCxnSpPr>
        <xdr:cNvPr id="360" name="直線コネクタ 359"/>
        <xdr:cNvCxnSpPr/>
      </xdr:nvCxnSpPr>
      <xdr:spPr>
        <a:xfrm flipV="1">
          <a:off x="6972300" y="10149560"/>
          <a:ext cx="889000" cy="3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163570</xdr:rowOff>
    </xdr:from>
    <xdr:ext cx="599010" cy="259045"/>
    <xdr:sp macro="" textlink="">
      <xdr:nvSpPr>
        <xdr:cNvPr id="362" name="テキスト ボックス 361"/>
        <xdr:cNvSpPr txBox="1"/>
      </xdr:nvSpPr>
      <xdr:spPr>
        <a:xfrm>
          <a:off x="7561795"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17679</xdr:rowOff>
    </xdr:from>
    <xdr:ext cx="534377" cy="259045"/>
    <xdr:sp macro="" textlink="">
      <xdr:nvSpPr>
        <xdr:cNvPr id="364" name="テキスト ボックス 363"/>
        <xdr:cNvSpPr txBox="1"/>
      </xdr:nvSpPr>
      <xdr:spPr>
        <a:xfrm>
          <a:off x="6705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98240</xdr:rowOff>
    </xdr:from>
    <xdr:to>
      <xdr:col>55</xdr:col>
      <xdr:colOff>50800</xdr:colOff>
      <xdr:row>59</xdr:row>
      <xdr:rowOff>28390</xdr:rowOff>
    </xdr:to>
    <xdr:sp macro="" textlink="">
      <xdr:nvSpPr>
        <xdr:cNvPr id="370" name="楕円 369"/>
        <xdr:cNvSpPr/>
      </xdr:nvSpPr>
      <xdr:spPr>
        <a:xfrm>
          <a:off x="10426700" y="1004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57617</xdr:rowOff>
    </xdr:from>
    <xdr:ext cx="534377" cy="259045"/>
    <xdr:sp macro="" textlink="">
      <xdr:nvSpPr>
        <xdr:cNvPr id="371" name="普通建設事業費該当値テキスト"/>
        <xdr:cNvSpPr txBox="1"/>
      </xdr:nvSpPr>
      <xdr:spPr>
        <a:xfrm>
          <a:off x="10528300" y="98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165868</xdr:rowOff>
    </xdr:from>
    <xdr:to>
      <xdr:col>50</xdr:col>
      <xdr:colOff>165100</xdr:colOff>
      <xdr:row>59</xdr:row>
      <xdr:rowOff>96018</xdr:rowOff>
    </xdr:to>
    <xdr:sp macro="" textlink="">
      <xdr:nvSpPr>
        <xdr:cNvPr id="372" name="楕円 371"/>
        <xdr:cNvSpPr/>
      </xdr:nvSpPr>
      <xdr:spPr>
        <a:xfrm>
          <a:off x="9588500" y="101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87145</xdr:rowOff>
    </xdr:from>
    <xdr:ext cx="534377" cy="259045"/>
    <xdr:sp macro="" textlink="">
      <xdr:nvSpPr>
        <xdr:cNvPr id="373" name="テキスト ボックス 372"/>
        <xdr:cNvSpPr txBox="1"/>
      </xdr:nvSpPr>
      <xdr:spPr>
        <a:xfrm>
          <a:off x="9372111" y="102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20054</xdr:rowOff>
    </xdr:from>
    <xdr:to>
      <xdr:col>46</xdr:col>
      <xdr:colOff>38100</xdr:colOff>
      <xdr:row>59</xdr:row>
      <xdr:rowOff>121654</xdr:rowOff>
    </xdr:to>
    <xdr:sp macro="" textlink="">
      <xdr:nvSpPr>
        <xdr:cNvPr id="374" name="楕円 373"/>
        <xdr:cNvSpPr/>
      </xdr:nvSpPr>
      <xdr:spPr>
        <a:xfrm>
          <a:off x="8699500" y="1013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112781</xdr:rowOff>
    </xdr:from>
    <xdr:ext cx="534377" cy="259045"/>
    <xdr:sp macro="" textlink="">
      <xdr:nvSpPr>
        <xdr:cNvPr id="375" name="テキスト ボックス 374"/>
        <xdr:cNvSpPr txBox="1"/>
      </xdr:nvSpPr>
      <xdr:spPr>
        <a:xfrm>
          <a:off x="8483111" y="102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154660</xdr:rowOff>
    </xdr:from>
    <xdr:to>
      <xdr:col>41</xdr:col>
      <xdr:colOff>101600</xdr:colOff>
      <xdr:row>59</xdr:row>
      <xdr:rowOff>84810</xdr:rowOff>
    </xdr:to>
    <xdr:sp macro="" textlink="">
      <xdr:nvSpPr>
        <xdr:cNvPr id="376" name="楕円 375"/>
        <xdr:cNvSpPr/>
      </xdr:nvSpPr>
      <xdr:spPr>
        <a:xfrm>
          <a:off x="7810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75937</xdr:rowOff>
    </xdr:from>
    <xdr:ext cx="534377" cy="259045"/>
    <xdr:sp macro="" textlink="">
      <xdr:nvSpPr>
        <xdr:cNvPr id="377" name="テキスト ボックス 376"/>
        <xdr:cNvSpPr txBox="1"/>
      </xdr:nvSpPr>
      <xdr:spPr>
        <a:xfrm>
          <a:off x="7594111" y="1019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14554</xdr:rowOff>
    </xdr:from>
    <xdr:to>
      <xdr:col>36</xdr:col>
      <xdr:colOff>165100</xdr:colOff>
      <xdr:row>59</xdr:row>
      <xdr:rowOff>116154</xdr:rowOff>
    </xdr:to>
    <xdr:sp macro="" textlink="">
      <xdr:nvSpPr>
        <xdr:cNvPr id="378" name="楕円 377"/>
        <xdr:cNvSpPr/>
      </xdr:nvSpPr>
      <xdr:spPr>
        <a:xfrm>
          <a:off x="6921500" y="1013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107281</xdr:rowOff>
    </xdr:from>
    <xdr:ext cx="534377" cy="259045"/>
    <xdr:sp macro="" textlink="">
      <xdr:nvSpPr>
        <xdr:cNvPr id="379" name="テキスト ボックス 378"/>
        <xdr:cNvSpPr txBox="1"/>
      </xdr:nvSpPr>
      <xdr:spPr>
        <a:xfrm>
          <a:off x="6705111" y="1022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155192</xdr:rowOff>
    </xdr:from>
    <xdr:to>
      <xdr:col>55</xdr:col>
      <xdr:colOff>0</xdr:colOff>
      <xdr:row>79</xdr:row>
      <xdr:rowOff>39103</xdr:rowOff>
    </xdr:to>
    <xdr:cxnSp macro="">
      <xdr:nvCxnSpPr>
        <xdr:cNvPr id="408" name="直線コネクタ 407"/>
        <xdr:cNvCxnSpPr/>
      </xdr:nvCxnSpPr>
      <xdr:spPr>
        <a:xfrm flipV="1">
          <a:off x="9639300" y="13528292"/>
          <a:ext cx="838200" cy="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97860</xdr:rowOff>
    </xdr:from>
    <xdr:ext cx="534377" cy="259045"/>
    <xdr:sp macro="" textlink="">
      <xdr:nvSpPr>
        <xdr:cNvPr id="409" name="普通建設事業費 （ うち新規整備　）平均値テキスト"/>
        <xdr:cNvSpPr txBox="1"/>
      </xdr:nvSpPr>
      <xdr:spPr>
        <a:xfrm>
          <a:off x="10528300" y="13470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38055</xdr:rowOff>
    </xdr:from>
    <xdr:to>
      <xdr:col>50</xdr:col>
      <xdr:colOff>114300</xdr:colOff>
      <xdr:row>79</xdr:row>
      <xdr:rowOff>39103</xdr:rowOff>
    </xdr:to>
    <xdr:cxnSp macro="">
      <xdr:nvCxnSpPr>
        <xdr:cNvPr id="411" name="直線コネクタ 410"/>
        <xdr:cNvCxnSpPr/>
      </xdr:nvCxnSpPr>
      <xdr:spPr>
        <a:xfrm>
          <a:off x="8750300" y="1358260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33562</xdr:rowOff>
    </xdr:from>
    <xdr:to>
      <xdr:col>45</xdr:col>
      <xdr:colOff>177800</xdr:colOff>
      <xdr:row>79</xdr:row>
      <xdr:rowOff>38055</xdr:rowOff>
    </xdr:to>
    <xdr:cxnSp macro="">
      <xdr:nvCxnSpPr>
        <xdr:cNvPr id="414" name="直線コネクタ 413"/>
        <xdr:cNvCxnSpPr/>
      </xdr:nvCxnSpPr>
      <xdr:spPr>
        <a:xfrm>
          <a:off x="7861300" y="13578112"/>
          <a:ext cx="889000" cy="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12431</xdr:rowOff>
    </xdr:from>
    <xdr:ext cx="534377" cy="259045"/>
    <xdr:sp macro="" textlink="">
      <xdr:nvSpPr>
        <xdr:cNvPr id="418" name="テキスト ボックス 417"/>
        <xdr:cNvSpPr txBox="1"/>
      </xdr:nvSpPr>
      <xdr:spPr>
        <a:xfrm>
          <a:off x="7594111" y="132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104392</xdr:rowOff>
    </xdr:from>
    <xdr:to>
      <xdr:col>55</xdr:col>
      <xdr:colOff>50800</xdr:colOff>
      <xdr:row>79</xdr:row>
      <xdr:rowOff>34542</xdr:rowOff>
    </xdr:to>
    <xdr:sp macro="" textlink="">
      <xdr:nvSpPr>
        <xdr:cNvPr id="424" name="楕円 423"/>
        <xdr:cNvSpPr/>
      </xdr:nvSpPr>
      <xdr:spPr>
        <a:xfrm>
          <a:off x="10426700" y="1347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63769</xdr:rowOff>
    </xdr:from>
    <xdr:ext cx="534377" cy="259045"/>
    <xdr:sp macro="" textlink="">
      <xdr:nvSpPr>
        <xdr:cNvPr id="425" name="普通建設事業費 （ うち新規整備　）該当値テキスト"/>
        <xdr:cNvSpPr txBox="1"/>
      </xdr:nvSpPr>
      <xdr:spPr>
        <a:xfrm>
          <a:off x="10528300" y="1326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159753</xdr:rowOff>
    </xdr:from>
    <xdr:to>
      <xdr:col>50</xdr:col>
      <xdr:colOff>165100</xdr:colOff>
      <xdr:row>79</xdr:row>
      <xdr:rowOff>89903</xdr:rowOff>
    </xdr:to>
    <xdr:sp macro="" textlink="">
      <xdr:nvSpPr>
        <xdr:cNvPr id="426" name="楕円 425"/>
        <xdr:cNvSpPr/>
      </xdr:nvSpPr>
      <xdr:spPr>
        <a:xfrm>
          <a:off x="9588500" y="13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81030</xdr:rowOff>
    </xdr:from>
    <xdr:ext cx="469744" cy="259045"/>
    <xdr:sp macro="" textlink="">
      <xdr:nvSpPr>
        <xdr:cNvPr id="427" name="テキスト ボックス 426"/>
        <xdr:cNvSpPr txBox="1"/>
      </xdr:nvSpPr>
      <xdr:spPr>
        <a:xfrm>
          <a:off x="9404428" y="1362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158705</xdr:rowOff>
    </xdr:from>
    <xdr:to>
      <xdr:col>46</xdr:col>
      <xdr:colOff>38100</xdr:colOff>
      <xdr:row>79</xdr:row>
      <xdr:rowOff>88855</xdr:rowOff>
    </xdr:to>
    <xdr:sp macro="" textlink="">
      <xdr:nvSpPr>
        <xdr:cNvPr id="428" name="楕円 427"/>
        <xdr:cNvSpPr/>
      </xdr:nvSpPr>
      <xdr:spPr>
        <a:xfrm>
          <a:off x="8699500" y="135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79982</xdr:rowOff>
    </xdr:from>
    <xdr:ext cx="469744" cy="259045"/>
    <xdr:sp macro="" textlink="">
      <xdr:nvSpPr>
        <xdr:cNvPr id="429" name="テキスト ボックス 428"/>
        <xdr:cNvSpPr txBox="1"/>
      </xdr:nvSpPr>
      <xdr:spPr>
        <a:xfrm>
          <a:off x="8515428" y="136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154212</xdr:rowOff>
    </xdr:from>
    <xdr:to>
      <xdr:col>41</xdr:col>
      <xdr:colOff>101600</xdr:colOff>
      <xdr:row>79</xdr:row>
      <xdr:rowOff>84362</xdr:rowOff>
    </xdr:to>
    <xdr:sp macro="" textlink="">
      <xdr:nvSpPr>
        <xdr:cNvPr id="430" name="楕円 429"/>
        <xdr:cNvSpPr/>
      </xdr:nvSpPr>
      <xdr:spPr>
        <a:xfrm>
          <a:off x="7810500" y="135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75489</xdr:rowOff>
    </xdr:from>
    <xdr:ext cx="469744" cy="259045"/>
    <xdr:sp macro="" textlink="">
      <xdr:nvSpPr>
        <xdr:cNvPr id="431" name="テキスト ボックス 430"/>
        <xdr:cNvSpPr txBox="1"/>
      </xdr:nvSpPr>
      <xdr:spPr>
        <a:xfrm>
          <a:off x="7626428" y="136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84086</xdr:rowOff>
    </xdr:from>
    <xdr:to>
      <xdr:col>55</xdr:col>
      <xdr:colOff>0</xdr:colOff>
      <xdr:row>97</xdr:row>
      <xdr:rowOff>128702</xdr:rowOff>
    </xdr:to>
    <xdr:cxnSp macro="">
      <xdr:nvCxnSpPr>
        <xdr:cNvPr id="460" name="直線コネクタ 459"/>
        <xdr:cNvCxnSpPr/>
      </xdr:nvCxnSpPr>
      <xdr:spPr>
        <a:xfrm flipV="1">
          <a:off x="9639300" y="16714736"/>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128702</xdr:rowOff>
    </xdr:from>
    <xdr:to>
      <xdr:col>50</xdr:col>
      <xdr:colOff>114300</xdr:colOff>
      <xdr:row>98</xdr:row>
      <xdr:rowOff>86691</xdr:rowOff>
    </xdr:to>
    <xdr:cxnSp macro="">
      <xdr:nvCxnSpPr>
        <xdr:cNvPr id="463" name="直線コネクタ 462"/>
        <xdr:cNvCxnSpPr/>
      </xdr:nvCxnSpPr>
      <xdr:spPr>
        <a:xfrm flipV="1">
          <a:off x="8750300" y="16759352"/>
          <a:ext cx="889000" cy="1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35259</xdr:rowOff>
    </xdr:from>
    <xdr:ext cx="534377" cy="259045"/>
    <xdr:sp macro="" textlink="">
      <xdr:nvSpPr>
        <xdr:cNvPr id="465" name="テキスト ボックス 464"/>
        <xdr:cNvSpPr txBox="1"/>
      </xdr:nvSpPr>
      <xdr:spPr>
        <a:xfrm>
          <a:off x="9372111" y="1632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23521</xdr:rowOff>
    </xdr:from>
    <xdr:to>
      <xdr:col>45</xdr:col>
      <xdr:colOff>177800</xdr:colOff>
      <xdr:row>98</xdr:row>
      <xdr:rowOff>86691</xdr:rowOff>
    </xdr:to>
    <xdr:cxnSp macro="">
      <xdr:nvCxnSpPr>
        <xdr:cNvPr id="466" name="直線コネクタ 465"/>
        <xdr:cNvCxnSpPr/>
      </xdr:nvCxnSpPr>
      <xdr:spPr>
        <a:xfrm>
          <a:off x="7861300" y="16654171"/>
          <a:ext cx="889000" cy="23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94378</xdr:rowOff>
    </xdr:from>
    <xdr:ext cx="534377" cy="259045"/>
    <xdr:sp macro="" textlink="">
      <xdr:nvSpPr>
        <xdr:cNvPr id="468" name="テキスト ボックス 467"/>
        <xdr:cNvSpPr txBox="1"/>
      </xdr:nvSpPr>
      <xdr:spPr>
        <a:xfrm>
          <a:off x="8483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166501</xdr:rowOff>
    </xdr:from>
    <xdr:ext cx="534377" cy="259045"/>
    <xdr:sp macro="" textlink="">
      <xdr:nvSpPr>
        <xdr:cNvPr id="470" name="テキスト ボックス 469"/>
        <xdr:cNvSpPr txBox="1"/>
      </xdr:nvSpPr>
      <xdr:spPr>
        <a:xfrm>
          <a:off x="7594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33286</xdr:rowOff>
    </xdr:from>
    <xdr:to>
      <xdr:col>55</xdr:col>
      <xdr:colOff>50800</xdr:colOff>
      <xdr:row>97</xdr:row>
      <xdr:rowOff>134886</xdr:rowOff>
    </xdr:to>
    <xdr:sp macro="" textlink="">
      <xdr:nvSpPr>
        <xdr:cNvPr id="476" name="楕円 475"/>
        <xdr:cNvSpPr/>
      </xdr:nvSpPr>
      <xdr:spPr>
        <a:xfrm>
          <a:off x="10426700" y="1666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11713</xdr:rowOff>
    </xdr:from>
    <xdr:ext cx="534377" cy="259045"/>
    <xdr:sp macro="" textlink="">
      <xdr:nvSpPr>
        <xdr:cNvPr id="477" name="普通建設事業費 （ うち更新整備　）該当値テキスト"/>
        <xdr:cNvSpPr txBox="1"/>
      </xdr:nvSpPr>
      <xdr:spPr>
        <a:xfrm>
          <a:off x="10528300" y="166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77902</xdr:rowOff>
    </xdr:from>
    <xdr:to>
      <xdr:col>50</xdr:col>
      <xdr:colOff>165100</xdr:colOff>
      <xdr:row>98</xdr:row>
      <xdr:rowOff>8052</xdr:rowOff>
    </xdr:to>
    <xdr:sp macro="" textlink="">
      <xdr:nvSpPr>
        <xdr:cNvPr id="478" name="楕円 477"/>
        <xdr:cNvSpPr/>
      </xdr:nvSpPr>
      <xdr:spPr>
        <a:xfrm>
          <a:off x="9588500" y="167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170629</xdr:rowOff>
    </xdr:from>
    <xdr:ext cx="534377" cy="259045"/>
    <xdr:sp macro="" textlink="">
      <xdr:nvSpPr>
        <xdr:cNvPr id="479" name="テキスト ボックス 478"/>
        <xdr:cNvSpPr txBox="1"/>
      </xdr:nvSpPr>
      <xdr:spPr>
        <a:xfrm>
          <a:off x="9372111" y="168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35891</xdr:rowOff>
    </xdr:from>
    <xdr:to>
      <xdr:col>46</xdr:col>
      <xdr:colOff>38100</xdr:colOff>
      <xdr:row>98</xdr:row>
      <xdr:rowOff>137491</xdr:rowOff>
    </xdr:to>
    <xdr:sp macro="" textlink="">
      <xdr:nvSpPr>
        <xdr:cNvPr id="480" name="楕円 479"/>
        <xdr:cNvSpPr/>
      </xdr:nvSpPr>
      <xdr:spPr>
        <a:xfrm>
          <a:off x="8699500" y="168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128618</xdr:rowOff>
    </xdr:from>
    <xdr:ext cx="534377" cy="259045"/>
    <xdr:sp macro="" textlink="">
      <xdr:nvSpPr>
        <xdr:cNvPr id="481" name="テキスト ボックス 480"/>
        <xdr:cNvSpPr txBox="1"/>
      </xdr:nvSpPr>
      <xdr:spPr>
        <a:xfrm>
          <a:off x="8483111" y="169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144171</xdr:rowOff>
    </xdr:from>
    <xdr:to>
      <xdr:col>41</xdr:col>
      <xdr:colOff>101600</xdr:colOff>
      <xdr:row>97</xdr:row>
      <xdr:rowOff>74321</xdr:rowOff>
    </xdr:to>
    <xdr:sp macro="" textlink="">
      <xdr:nvSpPr>
        <xdr:cNvPr id="482" name="楕円 481"/>
        <xdr:cNvSpPr/>
      </xdr:nvSpPr>
      <xdr:spPr>
        <a:xfrm>
          <a:off x="7810500" y="1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65448</xdr:rowOff>
    </xdr:from>
    <xdr:ext cx="534377" cy="259045"/>
    <xdr:sp macro="" textlink="">
      <xdr:nvSpPr>
        <xdr:cNvPr id="483" name="テキスト ボックス 482"/>
        <xdr:cNvSpPr txBox="1"/>
      </xdr:nvSpPr>
      <xdr:spPr>
        <a:xfrm>
          <a:off x="7594111" y="166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23646</xdr:rowOff>
    </xdr:from>
    <xdr:to>
      <xdr:col>85</xdr:col>
      <xdr:colOff>127000</xdr:colOff>
      <xdr:row>38</xdr:row>
      <xdr:rowOff>25400</xdr:rowOff>
    </xdr:to>
    <xdr:cxnSp macro="">
      <xdr:nvCxnSpPr>
        <xdr:cNvPr id="508" name="直線コネクタ 507"/>
        <xdr:cNvCxnSpPr/>
      </xdr:nvCxnSpPr>
      <xdr:spPr>
        <a:xfrm flipV="1">
          <a:off x="15481300" y="6538746"/>
          <a:ext cx="8382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4" name="直線コネクタ 513"/>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7" name="直線コネクタ 516"/>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144295</xdr:rowOff>
    </xdr:from>
    <xdr:to>
      <xdr:col>85</xdr:col>
      <xdr:colOff>177800</xdr:colOff>
      <xdr:row>38</xdr:row>
      <xdr:rowOff>74445</xdr:rowOff>
    </xdr:to>
    <xdr:sp macro="" textlink="">
      <xdr:nvSpPr>
        <xdr:cNvPr id="527" name="楕円 526"/>
        <xdr:cNvSpPr/>
      </xdr:nvSpPr>
      <xdr:spPr>
        <a:xfrm>
          <a:off x="16268700" y="648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3" name="楕円 532"/>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4" name="テキスト ボックス 533"/>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32398</xdr:rowOff>
    </xdr:from>
    <xdr:to>
      <xdr:col>85</xdr:col>
      <xdr:colOff>127000</xdr:colOff>
      <xdr:row>76</xdr:row>
      <xdr:rowOff>48806</xdr:rowOff>
    </xdr:to>
    <xdr:cxnSp macro="">
      <xdr:nvCxnSpPr>
        <xdr:cNvPr id="620" name="直線コネクタ 619"/>
        <xdr:cNvCxnSpPr/>
      </xdr:nvCxnSpPr>
      <xdr:spPr>
        <a:xfrm>
          <a:off x="15481300" y="1306259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16193</xdr:rowOff>
    </xdr:from>
    <xdr:to>
      <xdr:col>81</xdr:col>
      <xdr:colOff>50800</xdr:colOff>
      <xdr:row>76</xdr:row>
      <xdr:rowOff>32398</xdr:rowOff>
    </xdr:to>
    <xdr:cxnSp macro="">
      <xdr:nvCxnSpPr>
        <xdr:cNvPr id="623" name="直線コネクタ 622"/>
        <xdr:cNvCxnSpPr/>
      </xdr:nvCxnSpPr>
      <xdr:spPr>
        <a:xfrm>
          <a:off x="14592300" y="13046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154508</xdr:rowOff>
    </xdr:from>
    <xdr:to>
      <xdr:col>76</xdr:col>
      <xdr:colOff>114300</xdr:colOff>
      <xdr:row>76</xdr:row>
      <xdr:rowOff>16193</xdr:rowOff>
    </xdr:to>
    <xdr:cxnSp macro="">
      <xdr:nvCxnSpPr>
        <xdr:cNvPr id="626" name="直線コネクタ 625"/>
        <xdr:cNvCxnSpPr/>
      </xdr:nvCxnSpPr>
      <xdr:spPr>
        <a:xfrm>
          <a:off x="13703300" y="1301325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141669</xdr:rowOff>
    </xdr:from>
    <xdr:to>
      <xdr:col>71</xdr:col>
      <xdr:colOff>177800</xdr:colOff>
      <xdr:row>75</xdr:row>
      <xdr:rowOff>154508</xdr:rowOff>
    </xdr:to>
    <xdr:cxnSp macro="">
      <xdr:nvCxnSpPr>
        <xdr:cNvPr id="629" name="直線コネクタ 628"/>
        <xdr:cNvCxnSpPr/>
      </xdr:nvCxnSpPr>
      <xdr:spPr>
        <a:xfrm>
          <a:off x="12814300" y="13000419"/>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169456</xdr:rowOff>
    </xdr:from>
    <xdr:to>
      <xdr:col>85</xdr:col>
      <xdr:colOff>177800</xdr:colOff>
      <xdr:row>76</xdr:row>
      <xdr:rowOff>99606</xdr:rowOff>
    </xdr:to>
    <xdr:sp macro="" textlink="">
      <xdr:nvSpPr>
        <xdr:cNvPr id="639" name="楕円 638"/>
        <xdr:cNvSpPr/>
      </xdr:nvSpPr>
      <xdr:spPr>
        <a:xfrm>
          <a:off x="16268700" y="13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147883</xdr:rowOff>
    </xdr:from>
    <xdr:ext cx="534377" cy="259045"/>
    <xdr:sp macro="" textlink="">
      <xdr:nvSpPr>
        <xdr:cNvPr id="640" name="公債費該当値テキスト"/>
        <xdr:cNvSpPr txBox="1"/>
      </xdr:nvSpPr>
      <xdr:spPr>
        <a:xfrm>
          <a:off x="16370300" y="1300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153048</xdr:rowOff>
    </xdr:from>
    <xdr:to>
      <xdr:col>81</xdr:col>
      <xdr:colOff>101600</xdr:colOff>
      <xdr:row>76</xdr:row>
      <xdr:rowOff>83198</xdr:rowOff>
    </xdr:to>
    <xdr:sp macro="" textlink="">
      <xdr:nvSpPr>
        <xdr:cNvPr id="641" name="楕円 640"/>
        <xdr:cNvSpPr/>
      </xdr:nvSpPr>
      <xdr:spPr>
        <a:xfrm>
          <a:off x="15430500" y="130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74325</xdr:rowOff>
    </xdr:from>
    <xdr:ext cx="534377" cy="259045"/>
    <xdr:sp macro="" textlink="">
      <xdr:nvSpPr>
        <xdr:cNvPr id="642" name="テキスト ボックス 641"/>
        <xdr:cNvSpPr txBox="1"/>
      </xdr:nvSpPr>
      <xdr:spPr>
        <a:xfrm>
          <a:off x="15214111" y="13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136843</xdr:rowOff>
    </xdr:from>
    <xdr:to>
      <xdr:col>76</xdr:col>
      <xdr:colOff>165100</xdr:colOff>
      <xdr:row>76</xdr:row>
      <xdr:rowOff>66993</xdr:rowOff>
    </xdr:to>
    <xdr:sp macro="" textlink="">
      <xdr:nvSpPr>
        <xdr:cNvPr id="643" name="楕円 642"/>
        <xdr:cNvSpPr/>
      </xdr:nvSpPr>
      <xdr:spPr>
        <a:xfrm>
          <a:off x="14541500" y="129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58120</xdr:rowOff>
    </xdr:from>
    <xdr:ext cx="534377" cy="259045"/>
    <xdr:sp macro="" textlink="">
      <xdr:nvSpPr>
        <xdr:cNvPr id="644" name="テキスト ボックス 643"/>
        <xdr:cNvSpPr txBox="1"/>
      </xdr:nvSpPr>
      <xdr:spPr>
        <a:xfrm>
          <a:off x="14325111" y="130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103708</xdr:rowOff>
    </xdr:from>
    <xdr:to>
      <xdr:col>72</xdr:col>
      <xdr:colOff>38100</xdr:colOff>
      <xdr:row>76</xdr:row>
      <xdr:rowOff>33858</xdr:rowOff>
    </xdr:to>
    <xdr:sp macro="" textlink="">
      <xdr:nvSpPr>
        <xdr:cNvPr id="645" name="楕円 644"/>
        <xdr:cNvSpPr/>
      </xdr:nvSpPr>
      <xdr:spPr>
        <a:xfrm>
          <a:off x="13652500" y="1296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24985</xdr:rowOff>
    </xdr:from>
    <xdr:ext cx="534377" cy="259045"/>
    <xdr:sp macro="" textlink="">
      <xdr:nvSpPr>
        <xdr:cNvPr id="646" name="テキスト ボックス 645"/>
        <xdr:cNvSpPr txBox="1"/>
      </xdr:nvSpPr>
      <xdr:spPr>
        <a:xfrm>
          <a:off x="13436111" y="1305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90869</xdr:rowOff>
    </xdr:from>
    <xdr:to>
      <xdr:col>67</xdr:col>
      <xdr:colOff>101600</xdr:colOff>
      <xdr:row>76</xdr:row>
      <xdr:rowOff>21019</xdr:rowOff>
    </xdr:to>
    <xdr:sp macro="" textlink="">
      <xdr:nvSpPr>
        <xdr:cNvPr id="647" name="楕円 646"/>
        <xdr:cNvSpPr/>
      </xdr:nvSpPr>
      <xdr:spPr>
        <a:xfrm>
          <a:off x="12763500" y="129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12146</xdr:rowOff>
    </xdr:from>
    <xdr:ext cx="534377" cy="259045"/>
    <xdr:sp macro="" textlink="">
      <xdr:nvSpPr>
        <xdr:cNvPr id="648" name="テキスト ボックス 647"/>
        <xdr:cNvSpPr txBox="1"/>
      </xdr:nvSpPr>
      <xdr:spPr>
        <a:xfrm>
          <a:off x="12547111" y="130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73932</xdr:rowOff>
    </xdr:from>
    <xdr:to>
      <xdr:col>85</xdr:col>
      <xdr:colOff>127000</xdr:colOff>
      <xdr:row>99</xdr:row>
      <xdr:rowOff>31770</xdr:rowOff>
    </xdr:to>
    <xdr:cxnSp macro="">
      <xdr:nvCxnSpPr>
        <xdr:cNvPr id="677" name="直線コネクタ 676"/>
        <xdr:cNvCxnSpPr/>
      </xdr:nvCxnSpPr>
      <xdr:spPr>
        <a:xfrm>
          <a:off x="15481300" y="16876032"/>
          <a:ext cx="8382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73932</xdr:rowOff>
    </xdr:from>
    <xdr:to>
      <xdr:col>81</xdr:col>
      <xdr:colOff>50800</xdr:colOff>
      <xdr:row>98</xdr:row>
      <xdr:rowOff>130852</xdr:rowOff>
    </xdr:to>
    <xdr:cxnSp macro="">
      <xdr:nvCxnSpPr>
        <xdr:cNvPr id="680" name="直線コネクタ 679"/>
        <xdr:cNvCxnSpPr/>
      </xdr:nvCxnSpPr>
      <xdr:spPr>
        <a:xfrm flipV="1">
          <a:off x="14592300" y="16876032"/>
          <a:ext cx="889000" cy="5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82" name="テキスト ボックス 681"/>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129200</xdr:rowOff>
    </xdr:from>
    <xdr:to>
      <xdr:col>76</xdr:col>
      <xdr:colOff>114300</xdr:colOff>
      <xdr:row>98</xdr:row>
      <xdr:rowOff>130852</xdr:rowOff>
    </xdr:to>
    <xdr:cxnSp macro="">
      <xdr:nvCxnSpPr>
        <xdr:cNvPr id="683" name="直線コネクタ 682"/>
        <xdr:cNvCxnSpPr/>
      </xdr:nvCxnSpPr>
      <xdr:spPr>
        <a:xfrm>
          <a:off x="13703300" y="16931300"/>
          <a:ext cx="889000" cy="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99726</xdr:rowOff>
    </xdr:from>
    <xdr:to>
      <xdr:col>71</xdr:col>
      <xdr:colOff>177800</xdr:colOff>
      <xdr:row>98</xdr:row>
      <xdr:rowOff>129200</xdr:rowOff>
    </xdr:to>
    <xdr:cxnSp macro="">
      <xdr:nvCxnSpPr>
        <xdr:cNvPr id="686" name="直線コネクタ 685"/>
        <xdr:cNvCxnSpPr/>
      </xdr:nvCxnSpPr>
      <xdr:spPr>
        <a:xfrm>
          <a:off x="12814300" y="16901826"/>
          <a:ext cx="889000" cy="2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152420</xdr:rowOff>
    </xdr:from>
    <xdr:to>
      <xdr:col>85</xdr:col>
      <xdr:colOff>177800</xdr:colOff>
      <xdr:row>99</xdr:row>
      <xdr:rowOff>82570</xdr:rowOff>
    </xdr:to>
    <xdr:sp macro="" textlink="">
      <xdr:nvSpPr>
        <xdr:cNvPr id="696" name="楕円 695"/>
        <xdr:cNvSpPr/>
      </xdr:nvSpPr>
      <xdr:spPr>
        <a:xfrm>
          <a:off x="16268700" y="1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67347</xdr:rowOff>
    </xdr:from>
    <xdr:ext cx="469744" cy="259045"/>
    <xdr:sp macro="" textlink="">
      <xdr:nvSpPr>
        <xdr:cNvPr id="697" name="積立金該当値テキスト"/>
        <xdr:cNvSpPr txBox="1"/>
      </xdr:nvSpPr>
      <xdr:spPr>
        <a:xfrm>
          <a:off x="16370300" y="1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23132</xdr:rowOff>
    </xdr:from>
    <xdr:to>
      <xdr:col>81</xdr:col>
      <xdr:colOff>101600</xdr:colOff>
      <xdr:row>98</xdr:row>
      <xdr:rowOff>124732</xdr:rowOff>
    </xdr:to>
    <xdr:sp macro="" textlink="">
      <xdr:nvSpPr>
        <xdr:cNvPr id="698" name="楕円 697"/>
        <xdr:cNvSpPr/>
      </xdr:nvSpPr>
      <xdr:spPr>
        <a:xfrm>
          <a:off x="15430500" y="1682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141259</xdr:rowOff>
    </xdr:from>
    <xdr:ext cx="534377" cy="259045"/>
    <xdr:sp macro="" textlink="">
      <xdr:nvSpPr>
        <xdr:cNvPr id="699" name="テキスト ボックス 698"/>
        <xdr:cNvSpPr txBox="1"/>
      </xdr:nvSpPr>
      <xdr:spPr>
        <a:xfrm>
          <a:off x="15214111" y="1660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80052</xdr:rowOff>
    </xdr:from>
    <xdr:to>
      <xdr:col>76</xdr:col>
      <xdr:colOff>165100</xdr:colOff>
      <xdr:row>99</xdr:row>
      <xdr:rowOff>10202</xdr:rowOff>
    </xdr:to>
    <xdr:sp macro="" textlink="">
      <xdr:nvSpPr>
        <xdr:cNvPr id="700" name="楕円 699"/>
        <xdr:cNvSpPr/>
      </xdr:nvSpPr>
      <xdr:spPr>
        <a:xfrm>
          <a:off x="14541500" y="168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1329</xdr:rowOff>
    </xdr:from>
    <xdr:ext cx="534377" cy="259045"/>
    <xdr:sp macro="" textlink="">
      <xdr:nvSpPr>
        <xdr:cNvPr id="701" name="テキスト ボックス 700"/>
        <xdr:cNvSpPr txBox="1"/>
      </xdr:nvSpPr>
      <xdr:spPr>
        <a:xfrm>
          <a:off x="14325111" y="169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78400</xdr:rowOff>
    </xdr:from>
    <xdr:to>
      <xdr:col>72</xdr:col>
      <xdr:colOff>38100</xdr:colOff>
      <xdr:row>99</xdr:row>
      <xdr:rowOff>8550</xdr:rowOff>
    </xdr:to>
    <xdr:sp macro="" textlink="">
      <xdr:nvSpPr>
        <xdr:cNvPr id="702" name="楕円 701"/>
        <xdr:cNvSpPr/>
      </xdr:nvSpPr>
      <xdr:spPr>
        <a:xfrm>
          <a:off x="13652500" y="1688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171127</xdr:rowOff>
    </xdr:from>
    <xdr:ext cx="534377" cy="259045"/>
    <xdr:sp macro="" textlink="">
      <xdr:nvSpPr>
        <xdr:cNvPr id="703" name="テキスト ボックス 702"/>
        <xdr:cNvSpPr txBox="1"/>
      </xdr:nvSpPr>
      <xdr:spPr>
        <a:xfrm>
          <a:off x="13436111" y="1697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48926</xdr:rowOff>
    </xdr:from>
    <xdr:to>
      <xdr:col>67</xdr:col>
      <xdr:colOff>101600</xdr:colOff>
      <xdr:row>98</xdr:row>
      <xdr:rowOff>150526</xdr:rowOff>
    </xdr:to>
    <xdr:sp macro="" textlink="">
      <xdr:nvSpPr>
        <xdr:cNvPr id="704" name="楕円 703"/>
        <xdr:cNvSpPr/>
      </xdr:nvSpPr>
      <xdr:spPr>
        <a:xfrm>
          <a:off x="12763500" y="168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141653</xdr:rowOff>
    </xdr:from>
    <xdr:ext cx="534377" cy="259045"/>
    <xdr:sp macro="" textlink="">
      <xdr:nvSpPr>
        <xdr:cNvPr id="705" name="テキスト ボックス 704"/>
        <xdr:cNvSpPr txBox="1"/>
      </xdr:nvSpPr>
      <xdr:spPr>
        <a:xfrm>
          <a:off x="12547111" y="1694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1" name="直線コネクタ 79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92"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4" name="直線コネクタ 79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6" name="テキスト ボックス 795"/>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9" name="テキスト ボックス 798"/>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63283</xdr:rowOff>
    </xdr:from>
    <xdr:ext cx="469744" cy="259045"/>
    <xdr:sp macro="" textlink="">
      <xdr:nvSpPr>
        <xdr:cNvPr id="802" name="テキスト ボックス 801"/>
        <xdr:cNvSpPr txBox="1"/>
      </xdr:nvSpPr>
      <xdr:spPr>
        <a:xfrm>
          <a:off x="19310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48516</xdr:rowOff>
    </xdr:from>
    <xdr:ext cx="469744" cy="259045"/>
    <xdr:sp macro="" textlink="">
      <xdr:nvSpPr>
        <xdr:cNvPr id="804" name="テキスト ボックス 803"/>
        <xdr:cNvSpPr txBox="1"/>
      </xdr:nvSpPr>
      <xdr:spPr>
        <a:xfrm>
          <a:off x="18421428" y="94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2" name="楕円 81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3" name="テキスト ボックス 81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33286</xdr:rowOff>
    </xdr:from>
    <xdr:to>
      <xdr:col>116</xdr:col>
      <xdr:colOff>63500</xdr:colOff>
      <xdr:row>75</xdr:row>
      <xdr:rowOff>48870</xdr:rowOff>
    </xdr:to>
    <xdr:cxnSp macro="">
      <xdr:nvCxnSpPr>
        <xdr:cNvPr id="849" name="直線コネクタ 848"/>
        <xdr:cNvCxnSpPr/>
      </xdr:nvCxnSpPr>
      <xdr:spPr>
        <a:xfrm flipV="1">
          <a:off x="21323300" y="12892036"/>
          <a:ext cx="8382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134423</xdr:rowOff>
    </xdr:from>
    <xdr:to>
      <xdr:col>111</xdr:col>
      <xdr:colOff>177800</xdr:colOff>
      <xdr:row>75</xdr:row>
      <xdr:rowOff>48870</xdr:rowOff>
    </xdr:to>
    <xdr:cxnSp macro="">
      <xdr:nvCxnSpPr>
        <xdr:cNvPr id="852" name="直線コネクタ 851"/>
        <xdr:cNvCxnSpPr/>
      </xdr:nvCxnSpPr>
      <xdr:spPr>
        <a:xfrm>
          <a:off x="20434300" y="12821723"/>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135469</xdr:rowOff>
    </xdr:from>
    <xdr:ext cx="534377" cy="259045"/>
    <xdr:sp macro="" textlink="">
      <xdr:nvSpPr>
        <xdr:cNvPr id="854" name="テキスト ボックス 853"/>
        <xdr:cNvSpPr txBox="1"/>
      </xdr:nvSpPr>
      <xdr:spPr>
        <a:xfrm>
          <a:off x="21056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134423</xdr:rowOff>
    </xdr:from>
    <xdr:to>
      <xdr:col>107</xdr:col>
      <xdr:colOff>50800</xdr:colOff>
      <xdr:row>75</xdr:row>
      <xdr:rowOff>95256</xdr:rowOff>
    </xdr:to>
    <xdr:cxnSp macro="">
      <xdr:nvCxnSpPr>
        <xdr:cNvPr id="855" name="直線コネクタ 854"/>
        <xdr:cNvCxnSpPr/>
      </xdr:nvCxnSpPr>
      <xdr:spPr>
        <a:xfrm flipV="1">
          <a:off x="19545300" y="12821723"/>
          <a:ext cx="889000" cy="13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137831</xdr:rowOff>
    </xdr:from>
    <xdr:ext cx="534377" cy="259045"/>
    <xdr:sp macro="" textlink="">
      <xdr:nvSpPr>
        <xdr:cNvPr id="857" name="テキスト ボックス 856"/>
        <xdr:cNvSpPr txBox="1"/>
      </xdr:nvSpPr>
      <xdr:spPr>
        <a:xfrm>
          <a:off x="20167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65767</xdr:rowOff>
    </xdr:from>
    <xdr:to>
      <xdr:col>102</xdr:col>
      <xdr:colOff>114300</xdr:colOff>
      <xdr:row>75</xdr:row>
      <xdr:rowOff>95256</xdr:rowOff>
    </xdr:to>
    <xdr:cxnSp macro="">
      <xdr:nvCxnSpPr>
        <xdr:cNvPr id="858" name="直線コネクタ 857"/>
        <xdr:cNvCxnSpPr/>
      </xdr:nvCxnSpPr>
      <xdr:spPr>
        <a:xfrm>
          <a:off x="18656300" y="12924517"/>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153936</xdr:rowOff>
    </xdr:from>
    <xdr:to>
      <xdr:col>116</xdr:col>
      <xdr:colOff>114300</xdr:colOff>
      <xdr:row>75</xdr:row>
      <xdr:rowOff>84086</xdr:rowOff>
    </xdr:to>
    <xdr:sp macro="" textlink="">
      <xdr:nvSpPr>
        <xdr:cNvPr id="868" name="楕円 867"/>
        <xdr:cNvSpPr/>
      </xdr:nvSpPr>
      <xdr:spPr>
        <a:xfrm>
          <a:off x="221107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5363</xdr:rowOff>
    </xdr:from>
    <xdr:ext cx="534377" cy="259045"/>
    <xdr:sp macro="" textlink="">
      <xdr:nvSpPr>
        <xdr:cNvPr id="869" name="繰出金該当値テキスト"/>
        <xdr:cNvSpPr txBox="1"/>
      </xdr:nvSpPr>
      <xdr:spPr>
        <a:xfrm>
          <a:off x="22212300" y="126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169520</xdr:rowOff>
    </xdr:from>
    <xdr:to>
      <xdr:col>112</xdr:col>
      <xdr:colOff>38100</xdr:colOff>
      <xdr:row>75</xdr:row>
      <xdr:rowOff>99670</xdr:rowOff>
    </xdr:to>
    <xdr:sp macro="" textlink="">
      <xdr:nvSpPr>
        <xdr:cNvPr id="870" name="楕円 869"/>
        <xdr:cNvSpPr/>
      </xdr:nvSpPr>
      <xdr:spPr>
        <a:xfrm>
          <a:off x="21272500" y="128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116197</xdr:rowOff>
    </xdr:from>
    <xdr:ext cx="534377" cy="259045"/>
    <xdr:sp macro="" textlink="">
      <xdr:nvSpPr>
        <xdr:cNvPr id="871" name="テキスト ボックス 870"/>
        <xdr:cNvSpPr txBox="1"/>
      </xdr:nvSpPr>
      <xdr:spPr>
        <a:xfrm>
          <a:off x="21056111"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83623</xdr:rowOff>
    </xdr:from>
    <xdr:to>
      <xdr:col>107</xdr:col>
      <xdr:colOff>101600</xdr:colOff>
      <xdr:row>75</xdr:row>
      <xdr:rowOff>13773</xdr:rowOff>
    </xdr:to>
    <xdr:sp macro="" textlink="">
      <xdr:nvSpPr>
        <xdr:cNvPr id="872" name="楕円 871"/>
        <xdr:cNvSpPr/>
      </xdr:nvSpPr>
      <xdr:spPr>
        <a:xfrm>
          <a:off x="20383500" y="127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30300</xdr:rowOff>
    </xdr:from>
    <xdr:ext cx="534377" cy="259045"/>
    <xdr:sp macro="" textlink="">
      <xdr:nvSpPr>
        <xdr:cNvPr id="873" name="テキスト ボックス 872"/>
        <xdr:cNvSpPr txBox="1"/>
      </xdr:nvSpPr>
      <xdr:spPr>
        <a:xfrm>
          <a:off x="20167111" y="1254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44456</xdr:rowOff>
    </xdr:from>
    <xdr:to>
      <xdr:col>102</xdr:col>
      <xdr:colOff>165100</xdr:colOff>
      <xdr:row>75</xdr:row>
      <xdr:rowOff>146056</xdr:rowOff>
    </xdr:to>
    <xdr:sp macro="" textlink="">
      <xdr:nvSpPr>
        <xdr:cNvPr id="874" name="楕円 873"/>
        <xdr:cNvSpPr/>
      </xdr:nvSpPr>
      <xdr:spPr>
        <a:xfrm>
          <a:off x="19494500" y="1290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137183</xdr:rowOff>
    </xdr:from>
    <xdr:ext cx="534377" cy="259045"/>
    <xdr:sp macro="" textlink="">
      <xdr:nvSpPr>
        <xdr:cNvPr id="875" name="テキスト ボックス 874"/>
        <xdr:cNvSpPr txBox="1"/>
      </xdr:nvSpPr>
      <xdr:spPr>
        <a:xfrm>
          <a:off x="19278111" y="12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14967</xdr:rowOff>
    </xdr:from>
    <xdr:to>
      <xdr:col>98</xdr:col>
      <xdr:colOff>38100</xdr:colOff>
      <xdr:row>75</xdr:row>
      <xdr:rowOff>116567</xdr:rowOff>
    </xdr:to>
    <xdr:sp macro="" textlink="">
      <xdr:nvSpPr>
        <xdr:cNvPr id="876" name="楕円 875"/>
        <xdr:cNvSpPr/>
      </xdr:nvSpPr>
      <xdr:spPr>
        <a:xfrm>
          <a:off x="18605500" y="12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107694</xdr:rowOff>
    </xdr:from>
    <xdr:ext cx="534377" cy="259045"/>
    <xdr:sp macro="" textlink="">
      <xdr:nvSpPr>
        <xdr:cNvPr id="877" name="テキスト ボックス 876"/>
        <xdr:cNvSpPr txBox="1"/>
      </xdr:nvSpPr>
      <xdr:spPr>
        <a:xfrm>
          <a:off x="18389111" y="1296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物件費・扶助費・繰出金・普通建設事業費・公債費が主なものとなっている。物件費・普通建設事業費・繰出金については、類似団体平均及び県平均と比較して高い水準となっている。その他の支出は比較で下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扶助費については、障害者自立支援給付費、保育所等運営費、子ども医療費（児童の医療費に対する助成事業）等により年々増加し、今後も増加傾向で推移していくものと見込まれる。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市庁舎整備事業など大型事業の本格着手により、前年度対比で大幅増となったが、今後もリニア中央新幹線の建設に伴う公共施設の移転整備事業など大型事業の進捗により、数年間は高い水準で推移していくことを見込んで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公債費については、過去発行の地方債の償還が相次いで終了していることから、地方債残高の減少に伴って年々減少して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、都市公園建設事業や小学校の建替・改修事業、給食センター建設事業などにより、合併特例債など地方債の発行が集中するため、今後は増加に転じることが見込まれる。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今後、これらの事業を実施しつつ健全な財政運営を維持し、市民サービスの低下を来すことがないよう、事業の規模・コストの圧縮、地方債発行時期の平準化などに取り組んでいく。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山梨県中央市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30,816
29,395
31.69
14,088,157
12,865,418
1,028,152
8,217,412
13,913,787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21.4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77651</xdr:rowOff>
    </xdr:from>
    <xdr:to>
      <xdr:col>24</xdr:col>
      <xdr:colOff>63500</xdr:colOff>
      <xdr:row>36</xdr:row>
      <xdr:rowOff>90388</xdr:rowOff>
    </xdr:to>
    <xdr:cxnSp macro="">
      <xdr:nvCxnSpPr>
        <xdr:cNvPr id="63" name="直線コネクタ 62"/>
        <xdr:cNvCxnSpPr/>
      </xdr:nvCxnSpPr>
      <xdr:spPr>
        <a:xfrm flipV="1">
          <a:off x="3797300" y="6249851"/>
          <a:ext cx="8382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49240</xdr:rowOff>
    </xdr:from>
    <xdr:to>
      <xdr:col>19</xdr:col>
      <xdr:colOff>177800</xdr:colOff>
      <xdr:row>36</xdr:row>
      <xdr:rowOff>90388</xdr:rowOff>
    </xdr:to>
    <xdr:cxnSp macro="">
      <xdr:nvCxnSpPr>
        <xdr:cNvPr id="66" name="直線コネクタ 65"/>
        <xdr:cNvCxnSpPr/>
      </xdr:nvCxnSpPr>
      <xdr:spPr>
        <a:xfrm>
          <a:off x="2908300" y="6049990"/>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49240</xdr:rowOff>
    </xdr:from>
    <xdr:to>
      <xdr:col>15</xdr:col>
      <xdr:colOff>50800</xdr:colOff>
      <xdr:row>36</xdr:row>
      <xdr:rowOff>25727</xdr:rowOff>
    </xdr:to>
    <xdr:cxnSp macro="">
      <xdr:nvCxnSpPr>
        <xdr:cNvPr id="69" name="直線コネクタ 68"/>
        <xdr:cNvCxnSpPr/>
      </xdr:nvCxnSpPr>
      <xdr:spPr>
        <a:xfrm flipV="1">
          <a:off x="2019300" y="6049990"/>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25727</xdr:rowOff>
    </xdr:from>
    <xdr:to>
      <xdr:col>10</xdr:col>
      <xdr:colOff>114300</xdr:colOff>
      <xdr:row>37</xdr:row>
      <xdr:rowOff>15276</xdr:rowOff>
    </xdr:to>
    <xdr:cxnSp macro="">
      <xdr:nvCxnSpPr>
        <xdr:cNvPr id="72" name="直線コネクタ 71"/>
        <xdr:cNvCxnSpPr/>
      </xdr:nvCxnSpPr>
      <xdr:spPr>
        <a:xfrm flipV="1">
          <a:off x="1130300" y="6197927"/>
          <a:ext cx="889000" cy="16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102851</xdr:rowOff>
    </xdr:from>
    <xdr:ext cx="469744" cy="259045"/>
    <xdr:sp macro="" textlink="">
      <xdr:nvSpPr>
        <xdr:cNvPr id="74" name="テキスト ボックス 73"/>
        <xdr:cNvSpPr txBox="1"/>
      </xdr:nvSpPr>
      <xdr:spPr>
        <a:xfrm>
          <a:off x="1784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126364</xdr:rowOff>
    </xdr:from>
    <xdr:ext cx="469744" cy="259045"/>
    <xdr:sp macro="" textlink="">
      <xdr:nvSpPr>
        <xdr:cNvPr id="76" name="テキスト ボックス 75"/>
        <xdr:cNvSpPr txBox="1"/>
      </xdr:nvSpPr>
      <xdr:spPr>
        <a:xfrm>
          <a:off x="895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26851</xdr:rowOff>
    </xdr:from>
    <xdr:to>
      <xdr:col>24</xdr:col>
      <xdr:colOff>114300</xdr:colOff>
      <xdr:row>36</xdr:row>
      <xdr:rowOff>128451</xdr:rowOff>
    </xdr:to>
    <xdr:sp macro="" textlink="">
      <xdr:nvSpPr>
        <xdr:cNvPr id="82" name="楕円 81"/>
        <xdr:cNvSpPr/>
      </xdr:nvSpPr>
      <xdr:spPr>
        <a:xfrm>
          <a:off x="4584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5278</xdr:rowOff>
    </xdr:from>
    <xdr:ext cx="469744" cy="259045"/>
    <xdr:sp macro="" textlink="">
      <xdr:nvSpPr>
        <xdr:cNvPr id="83" name="議会費該当値テキスト"/>
        <xdr:cNvSpPr txBox="1"/>
      </xdr:nvSpPr>
      <xdr:spPr>
        <a:xfrm>
          <a:off x="4686300" y="61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39588</xdr:rowOff>
    </xdr:from>
    <xdr:to>
      <xdr:col>20</xdr:col>
      <xdr:colOff>38100</xdr:colOff>
      <xdr:row>36</xdr:row>
      <xdr:rowOff>141188</xdr:rowOff>
    </xdr:to>
    <xdr:sp macro="" textlink="">
      <xdr:nvSpPr>
        <xdr:cNvPr id="84" name="楕円 83"/>
        <xdr:cNvSpPr/>
      </xdr:nvSpPr>
      <xdr:spPr>
        <a:xfrm>
          <a:off x="3746500" y="621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132315</xdr:rowOff>
    </xdr:from>
    <xdr:ext cx="469744" cy="259045"/>
    <xdr:sp macro="" textlink="">
      <xdr:nvSpPr>
        <xdr:cNvPr id="85" name="テキスト ボックス 84"/>
        <xdr:cNvSpPr txBox="1"/>
      </xdr:nvSpPr>
      <xdr:spPr>
        <a:xfrm>
          <a:off x="3562428" y="630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169890</xdr:rowOff>
    </xdr:from>
    <xdr:to>
      <xdr:col>15</xdr:col>
      <xdr:colOff>101600</xdr:colOff>
      <xdr:row>35</xdr:row>
      <xdr:rowOff>100040</xdr:rowOff>
    </xdr:to>
    <xdr:sp macro="" textlink="">
      <xdr:nvSpPr>
        <xdr:cNvPr id="86" name="楕円 85"/>
        <xdr:cNvSpPr/>
      </xdr:nvSpPr>
      <xdr:spPr>
        <a:xfrm>
          <a:off x="2857500" y="59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116567</xdr:rowOff>
    </xdr:from>
    <xdr:ext cx="469744" cy="259045"/>
    <xdr:sp macro="" textlink="">
      <xdr:nvSpPr>
        <xdr:cNvPr id="87" name="テキスト ボックス 86"/>
        <xdr:cNvSpPr txBox="1"/>
      </xdr:nvSpPr>
      <xdr:spPr>
        <a:xfrm>
          <a:off x="2673428" y="57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146377</xdr:rowOff>
    </xdr:from>
    <xdr:to>
      <xdr:col>10</xdr:col>
      <xdr:colOff>165100</xdr:colOff>
      <xdr:row>36</xdr:row>
      <xdr:rowOff>76527</xdr:rowOff>
    </xdr:to>
    <xdr:sp macro="" textlink="">
      <xdr:nvSpPr>
        <xdr:cNvPr id="88" name="楕円 87"/>
        <xdr:cNvSpPr/>
      </xdr:nvSpPr>
      <xdr:spPr>
        <a:xfrm>
          <a:off x="1968500" y="61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67654</xdr:rowOff>
    </xdr:from>
    <xdr:ext cx="469744" cy="259045"/>
    <xdr:sp macro="" textlink="">
      <xdr:nvSpPr>
        <xdr:cNvPr id="89" name="テキスト ボックス 88"/>
        <xdr:cNvSpPr txBox="1"/>
      </xdr:nvSpPr>
      <xdr:spPr>
        <a:xfrm>
          <a:off x="1784428" y="623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135926</xdr:rowOff>
    </xdr:from>
    <xdr:to>
      <xdr:col>6</xdr:col>
      <xdr:colOff>38100</xdr:colOff>
      <xdr:row>37</xdr:row>
      <xdr:rowOff>66076</xdr:rowOff>
    </xdr:to>
    <xdr:sp macro="" textlink="">
      <xdr:nvSpPr>
        <xdr:cNvPr id="90" name="楕円 89"/>
        <xdr:cNvSpPr/>
      </xdr:nvSpPr>
      <xdr:spPr>
        <a:xfrm>
          <a:off x="10795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57203</xdr:rowOff>
    </xdr:from>
    <xdr:ext cx="469744" cy="259045"/>
    <xdr:sp macro="" textlink="">
      <xdr:nvSpPr>
        <xdr:cNvPr id="91" name="テキスト ボックス 90"/>
        <xdr:cNvSpPr txBox="1"/>
      </xdr:nvSpPr>
      <xdr:spPr>
        <a:xfrm>
          <a:off x="895428" y="640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118079</xdr:rowOff>
    </xdr:from>
    <xdr:to>
      <xdr:col>24</xdr:col>
      <xdr:colOff>63500</xdr:colOff>
      <xdr:row>56</xdr:row>
      <xdr:rowOff>161572</xdr:rowOff>
    </xdr:to>
    <xdr:cxnSp macro="">
      <xdr:nvCxnSpPr>
        <xdr:cNvPr id="118" name="直線コネクタ 117"/>
        <xdr:cNvCxnSpPr/>
      </xdr:nvCxnSpPr>
      <xdr:spPr>
        <a:xfrm flipV="1">
          <a:off x="3797300" y="9719279"/>
          <a:ext cx="838200" cy="4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161572</xdr:rowOff>
    </xdr:from>
    <xdr:to>
      <xdr:col>19</xdr:col>
      <xdr:colOff>177800</xdr:colOff>
      <xdr:row>57</xdr:row>
      <xdr:rowOff>36378</xdr:rowOff>
    </xdr:to>
    <xdr:cxnSp macro="">
      <xdr:nvCxnSpPr>
        <xdr:cNvPr id="121" name="直線コネクタ 120"/>
        <xdr:cNvCxnSpPr/>
      </xdr:nvCxnSpPr>
      <xdr:spPr>
        <a:xfrm flipV="1">
          <a:off x="2908300" y="9762772"/>
          <a:ext cx="889000" cy="4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36378</xdr:rowOff>
    </xdr:from>
    <xdr:to>
      <xdr:col>15</xdr:col>
      <xdr:colOff>50800</xdr:colOff>
      <xdr:row>57</xdr:row>
      <xdr:rowOff>45261</xdr:rowOff>
    </xdr:to>
    <xdr:cxnSp macro="">
      <xdr:nvCxnSpPr>
        <xdr:cNvPr id="124" name="直線コネクタ 123"/>
        <xdr:cNvCxnSpPr/>
      </xdr:nvCxnSpPr>
      <xdr:spPr>
        <a:xfrm flipV="1">
          <a:off x="2019300" y="9809028"/>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33899</xdr:rowOff>
    </xdr:from>
    <xdr:to>
      <xdr:col>10</xdr:col>
      <xdr:colOff>114300</xdr:colOff>
      <xdr:row>57</xdr:row>
      <xdr:rowOff>45261</xdr:rowOff>
    </xdr:to>
    <xdr:cxnSp macro="">
      <xdr:nvCxnSpPr>
        <xdr:cNvPr id="127" name="直線コネクタ 126"/>
        <xdr:cNvCxnSpPr/>
      </xdr:nvCxnSpPr>
      <xdr:spPr>
        <a:xfrm>
          <a:off x="1130300" y="9806549"/>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67279</xdr:rowOff>
    </xdr:from>
    <xdr:to>
      <xdr:col>24</xdr:col>
      <xdr:colOff>114300</xdr:colOff>
      <xdr:row>56</xdr:row>
      <xdr:rowOff>168879</xdr:rowOff>
    </xdr:to>
    <xdr:sp macro="" textlink="">
      <xdr:nvSpPr>
        <xdr:cNvPr id="137" name="楕円 136"/>
        <xdr:cNvSpPr/>
      </xdr:nvSpPr>
      <xdr:spPr>
        <a:xfrm>
          <a:off x="4584700" y="96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90156</xdr:rowOff>
    </xdr:from>
    <xdr:ext cx="534377" cy="259045"/>
    <xdr:sp macro="" textlink="">
      <xdr:nvSpPr>
        <xdr:cNvPr id="138" name="総務費該当値テキスト"/>
        <xdr:cNvSpPr txBox="1"/>
      </xdr:nvSpPr>
      <xdr:spPr>
        <a:xfrm>
          <a:off x="4686300" y="95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110772</xdr:rowOff>
    </xdr:from>
    <xdr:to>
      <xdr:col>20</xdr:col>
      <xdr:colOff>38100</xdr:colOff>
      <xdr:row>57</xdr:row>
      <xdr:rowOff>40922</xdr:rowOff>
    </xdr:to>
    <xdr:sp macro="" textlink="">
      <xdr:nvSpPr>
        <xdr:cNvPr id="139" name="楕円 138"/>
        <xdr:cNvSpPr/>
      </xdr:nvSpPr>
      <xdr:spPr>
        <a:xfrm>
          <a:off x="3746500" y="971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57449</xdr:rowOff>
    </xdr:from>
    <xdr:ext cx="534377" cy="259045"/>
    <xdr:sp macro="" textlink="">
      <xdr:nvSpPr>
        <xdr:cNvPr id="140" name="テキスト ボックス 139"/>
        <xdr:cNvSpPr txBox="1"/>
      </xdr:nvSpPr>
      <xdr:spPr>
        <a:xfrm>
          <a:off x="3530111" y="94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157028</xdr:rowOff>
    </xdr:from>
    <xdr:to>
      <xdr:col>15</xdr:col>
      <xdr:colOff>101600</xdr:colOff>
      <xdr:row>57</xdr:row>
      <xdr:rowOff>87178</xdr:rowOff>
    </xdr:to>
    <xdr:sp macro="" textlink="">
      <xdr:nvSpPr>
        <xdr:cNvPr id="141" name="楕円 140"/>
        <xdr:cNvSpPr/>
      </xdr:nvSpPr>
      <xdr:spPr>
        <a:xfrm>
          <a:off x="2857500" y="9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78305</xdr:rowOff>
    </xdr:from>
    <xdr:ext cx="534377" cy="259045"/>
    <xdr:sp macro="" textlink="">
      <xdr:nvSpPr>
        <xdr:cNvPr id="142" name="テキスト ボックス 141"/>
        <xdr:cNvSpPr txBox="1"/>
      </xdr:nvSpPr>
      <xdr:spPr>
        <a:xfrm>
          <a:off x="2641111" y="985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165911</xdr:rowOff>
    </xdr:from>
    <xdr:to>
      <xdr:col>10</xdr:col>
      <xdr:colOff>165100</xdr:colOff>
      <xdr:row>57</xdr:row>
      <xdr:rowOff>96061</xdr:rowOff>
    </xdr:to>
    <xdr:sp macro="" textlink="">
      <xdr:nvSpPr>
        <xdr:cNvPr id="143" name="楕円 142"/>
        <xdr:cNvSpPr/>
      </xdr:nvSpPr>
      <xdr:spPr>
        <a:xfrm>
          <a:off x="1968500" y="97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87188</xdr:rowOff>
    </xdr:from>
    <xdr:ext cx="534377" cy="259045"/>
    <xdr:sp macro="" textlink="">
      <xdr:nvSpPr>
        <xdr:cNvPr id="144" name="テキスト ボックス 143"/>
        <xdr:cNvSpPr txBox="1"/>
      </xdr:nvSpPr>
      <xdr:spPr>
        <a:xfrm>
          <a:off x="1752111" y="98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154549</xdr:rowOff>
    </xdr:from>
    <xdr:to>
      <xdr:col>6</xdr:col>
      <xdr:colOff>38100</xdr:colOff>
      <xdr:row>57</xdr:row>
      <xdr:rowOff>84699</xdr:rowOff>
    </xdr:to>
    <xdr:sp macro="" textlink="">
      <xdr:nvSpPr>
        <xdr:cNvPr id="145" name="楕円 144"/>
        <xdr:cNvSpPr/>
      </xdr:nvSpPr>
      <xdr:spPr>
        <a:xfrm>
          <a:off x="1079500" y="97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75826</xdr:rowOff>
    </xdr:from>
    <xdr:ext cx="534377" cy="259045"/>
    <xdr:sp macro="" textlink="">
      <xdr:nvSpPr>
        <xdr:cNvPr id="146" name="テキスト ボックス 145"/>
        <xdr:cNvSpPr txBox="1"/>
      </xdr:nvSpPr>
      <xdr:spPr>
        <a:xfrm>
          <a:off x="863111" y="98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116505</xdr:rowOff>
    </xdr:from>
    <xdr:to>
      <xdr:col>24</xdr:col>
      <xdr:colOff>63500</xdr:colOff>
      <xdr:row>78</xdr:row>
      <xdr:rowOff>120864</xdr:rowOff>
    </xdr:to>
    <xdr:cxnSp macro="">
      <xdr:nvCxnSpPr>
        <xdr:cNvPr id="176" name="直線コネクタ 175"/>
        <xdr:cNvCxnSpPr/>
      </xdr:nvCxnSpPr>
      <xdr:spPr>
        <a:xfrm flipV="1">
          <a:off x="3797300" y="13489605"/>
          <a:ext cx="8382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120864</xdr:rowOff>
    </xdr:from>
    <xdr:to>
      <xdr:col>19</xdr:col>
      <xdr:colOff>177800</xdr:colOff>
      <xdr:row>78</xdr:row>
      <xdr:rowOff>139684</xdr:rowOff>
    </xdr:to>
    <xdr:cxnSp macro="">
      <xdr:nvCxnSpPr>
        <xdr:cNvPr id="179" name="直線コネクタ 178"/>
        <xdr:cNvCxnSpPr/>
      </xdr:nvCxnSpPr>
      <xdr:spPr>
        <a:xfrm flipV="1">
          <a:off x="2908300" y="13493964"/>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125119</xdr:rowOff>
    </xdr:from>
    <xdr:to>
      <xdr:col>15</xdr:col>
      <xdr:colOff>50800</xdr:colOff>
      <xdr:row>78</xdr:row>
      <xdr:rowOff>139684</xdr:rowOff>
    </xdr:to>
    <xdr:cxnSp macro="">
      <xdr:nvCxnSpPr>
        <xdr:cNvPr id="182" name="直線コネクタ 181"/>
        <xdr:cNvCxnSpPr/>
      </xdr:nvCxnSpPr>
      <xdr:spPr>
        <a:xfrm>
          <a:off x="2019300" y="13498219"/>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125119</xdr:rowOff>
    </xdr:from>
    <xdr:to>
      <xdr:col>10</xdr:col>
      <xdr:colOff>114300</xdr:colOff>
      <xdr:row>78</xdr:row>
      <xdr:rowOff>164054</xdr:rowOff>
    </xdr:to>
    <xdr:cxnSp macro="">
      <xdr:nvCxnSpPr>
        <xdr:cNvPr id="185" name="直線コネクタ 184"/>
        <xdr:cNvCxnSpPr/>
      </xdr:nvCxnSpPr>
      <xdr:spPr>
        <a:xfrm flipV="1">
          <a:off x="1130300" y="13498219"/>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65705</xdr:rowOff>
    </xdr:from>
    <xdr:to>
      <xdr:col>24</xdr:col>
      <xdr:colOff>114300</xdr:colOff>
      <xdr:row>78</xdr:row>
      <xdr:rowOff>167305</xdr:rowOff>
    </xdr:to>
    <xdr:sp macro="" textlink="">
      <xdr:nvSpPr>
        <xdr:cNvPr id="195" name="楕円 194"/>
        <xdr:cNvSpPr/>
      </xdr:nvSpPr>
      <xdr:spPr>
        <a:xfrm>
          <a:off x="4584700" y="134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152082</xdr:rowOff>
    </xdr:from>
    <xdr:ext cx="599010" cy="259045"/>
    <xdr:sp macro="" textlink="">
      <xdr:nvSpPr>
        <xdr:cNvPr id="196" name="民生費該当値テキスト"/>
        <xdr:cNvSpPr txBox="1"/>
      </xdr:nvSpPr>
      <xdr:spPr>
        <a:xfrm>
          <a:off x="4686300" y="1335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70064</xdr:rowOff>
    </xdr:from>
    <xdr:to>
      <xdr:col>20</xdr:col>
      <xdr:colOff>38100</xdr:colOff>
      <xdr:row>79</xdr:row>
      <xdr:rowOff>214</xdr:rowOff>
    </xdr:to>
    <xdr:sp macro="" textlink="">
      <xdr:nvSpPr>
        <xdr:cNvPr id="197" name="楕円 196"/>
        <xdr:cNvSpPr/>
      </xdr:nvSpPr>
      <xdr:spPr>
        <a:xfrm>
          <a:off x="3746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162791</xdr:rowOff>
    </xdr:from>
    <xdr:ext cx="599010" cy="259045"/>
    <xdr:sp macro="" textlink="">
      <xdr:nvSpPr>
        <xdr:cNvPr id="198" name="テキスト ボックス 197"/>
        <xdr:cNvSpPr txBox="1"/>
      </xdr:nvSpPr>
      <xdr:spPr>
        <a:xfrm>
          <a:off x="3497795" y="13535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88884</xdr:rowOff>
    </xdr:from>
    <xdr:to>
      <xdr:col>15</xdr:col>
      <xdr:colOff>101600</xdr:colOff>
      <xdr:row>79</xdr:row>
      <xdr:rowOff>19034</xdr:rowOff>
    </xdr:to>
    <xdr:sp macro="" textlink="">
      <xdr:nvSpPr>
        <xdr:cNvPr id="199" name="楕円 198"/>
        <xdr:cNvSpPr/>
      </xdr:nvSpPr>
      <xdr:spPr>
        <a:xfrm>
          <a:off x="2857500" y="1346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10161</xdr:rowOff>
    </xdr:from>
    <xdr:ext cx="599010" cy="259045"/>
    <xdr:sp macro="" textlink="">
      <xdr:nvSpPr>
        <xdr:cNvPr id="200" name="テキスト ボックス 199"/>
        <xdr:cNvSpPr txBox="1"/>
      </xdr:nvSpPr>
      <xdr:spPr>
        <a:xfrm>
          <a:off x="2608795" y="1355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74319</xdr:rowOff>
    </xdr:from>
    <xdr:to>
      <xdr:col>10</xdr:col>
      <xdr:colOff>165100</xdr:colOff>
      <xdr:row>79</xdr:row>
      <xdr:rowOff>4469</xdr:rowOff>
    </xdr:to>
    <xdr:sp macro="" textlink="">
      <xdr:nvSpPr>
        <xdr:cNvPr id="201" name="楕円 200"/>
        <xdr:cNvSpPr/>
      </xdr:nvSpPr>
      <xdr:spPr>
        <a:xfrm>
          <a:off x="1968500" y="1344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167046</xdr:rowOff>
    </xdr:from>
    <xdr:ext cx="599010" cy="259045"/>
    <xdr:sp macro="" textlink="">
      <xdr:nvSpPr>
        <xdr:cNvPr id="202" name="テキスト ボックス 201"/>
        <xdr:cNvSpPr txBox="1"/>
      </xdr:nvSpPr>
      <xdr:spPr>
        <a:xfrm>
          <a:off x="1719795" y="135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113254</xdr:rowOff>
    </xdr:from>
    <xdr:to>
      <xdr:col>6</xdr:col>
      <xdr:colOff>38100</xdr:colOff>
      <xdr:row>79</xdr:row>
      <xdr:rowOff>43404</xdr:rowOff>
    </xdr:to>
    <xdr:sp macro="" textlink="">
      <xdr:nvSpPr>
        <xdr:cNvPr id="203" name="楕円 202"/>
        <xdr:cNvSpPr/>
      </xdr:nvSpPr>
      <xdr:spPr>
        <a:xfrm>
          <a:off x="1079500" y="13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34531</xdr:rowOff>
    </xdr:from>
    <xdr:ext cx="599010" cy="259045"/>
    <xdr:sp macro="" textlink="">
      <xdr:nvSpPr>
        <xdr:cNvPr id="204" name="テキスト ボックス 203"/>
        <xdr:cNvSpPr txBox="1"/>
      </xdr:nvSpPr>
      <xdr:spPr>
        <a:xfrm>
          <a:off x="830795" y="1357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70304</xdr:rowOff>
    </xdr:from>
    <xdr:to>
      <xdr:col>24</xdr:col>
      <xdr:colOff>63500</xdr:colOff>
      <xdr:row>98</xdr:row>
      <xdr:rowOff>78093</xdr:rowOff>
    </xdr:to>
    <xdr:cxnSp macro="">
      <xdr:nvCxnSpPr>
        <xdr:cNvPr id="236" name="直線コネクタ 235"/>
        <xdr:cNvCxnSpPr/>
      </xdr:nvCxnSpPr>
      <xdr:spPr>
        <a:xfrm>
          <a:off x="3797300" y="16872404"/>
          <a:ext cx="838200" cy="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70304</xdr:rowOff>
    </xdr:from>
    <xdr:to>
      <xdr:col>19</xdr:col>
      <xdr:colOff>177800</xdr:colOff>
      <xdr:row>98</xdr:row>
      <xdr:rowOff>93196</xdr:rowOff>
    </xdr:to>
    <xdr:cxnSp macro="">
      <xdr:nvCxnSpPr>
        <xdr:cNvPr id="239" name="直線コネクタ 238"/>
        <xdr:cNvCxnSpPr/>
      </xdr:nvCxnSpPr>
      <xdr:spPr>
        <a:xfrm flipV="1">
          <a:off x="2908300" y="16872404"/>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76933</xdr:rowOff>
    </xdr:from>
    <xdr:to>
      <xdr:col>15</xdr:col>
      <xdr:colOff>50800</xdr:colOff>
      <xdr:row>98</xdr:row>
      <xdr:rowOff>93196</xdr:rowOff>
    </xdr:to>
    <xdr:cxnSp macro="">
      <xdr:nvCxnSpPr>
        <xdr:cNvPr id="242" name="直線コネクタ 241"/>
        <xdr:cNvCxnSpPr/>
      </xdr:nvCxnSpPr>
      <xdr:spPr>
        <a:xfrm>
          <a:off x="2019300" y="16879033"/>
          <a:ext cx="889000" cy="1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74924</xdr:rowOff>
    </xdr:from>
    <xdr:to>
      <xdr:col>10</xdr:col>
      <xdr:colOff>114300</xdr:colOff>
      <xdr:row>98</xdr:row>
      <xdr:rowOff>76933</xdr:rowOff>
    </xdr:to>
    <xdr:cxnSp macro="">
      <xdr:nvCxnSpPr>
        <xdr:cNvPr id="245" name="直線コネクタ 244"/>
        <xdr:cNvCxnSpPr/>
      </xdr:nvCxnSpPr>
      <xdr:spPr>
        <a:xfrm>
          <a:off x="1130300" y="16877024"/>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27293</xdr:rowOff>
    </xdr:from>
    <xdr:to>
      <xdr:col>24</xdr:col>
      <xdr:colOff>114300</xdr:colOff>
      <xdr:row>98</xdr:row>
      <xdr:rowOff>128893</xdr:rowOff>
    </xdr:to>
    <xdr:sp macro="" textlink="">
      <xdr:nvSpPr>
        <xdr:cNvPr id="255" name="楕円 254"/>
        <xdr:cNvSpPr/>
      </xdr:nvSpPr>
      <xdr:spPr>
        <a:xfrm>
          <a:off x="45847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5720</xdr:rowOff>
    </xdr:from>
    <xdr:ext cx="534377" cy="259045"/>
    <xdr:sp macro="" textlink="">
      <xdr:nvSpPr>
        <xdr:cNvPr id="256" name="衛生費該当値テキスト"/>
        <xdr:cNvSpPr txBox="1"/>
      </xdr:nvSpPr>
      <xdr:spPr>
        <a:xfrm>
          <a:off x="4686300" y="168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19504</xdr:rowOff>
    </xdr:from>
    <xdr:to>
      <xdr:col>20</xdr:col>
      <xdr:colOff>38100</xdr:colOff>
      <xdr:row>98</xdr:row>
      <xdr:rowOff>121104</xdr:rowOff>
    </xdr:to>
    <xdr:sp macro="" textlink="">
      <xdr:nvSpPr>
        <xdr:cNvPr id="257" name="楕円 256"/>
        <xdr:cNvSpPr/>
      </xdr:nvSpPr>
      <xdr:spPr>
        <a:xfrm>
          <a:off x="3746500" y="16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112231</xdr:rowOff>
    </xdr:from>
    <xdr:ext cx="534377" cy="259045"/>
    <xdr:sp macro="" textlink="">
      <xdr:nvSpPr>
        <xdr:cNvPr id="258" name="テキスト ボックス 257"/>
        <xdr:cNvSpPr txBox="1"/>
      </xdr:nvSpPr>
      <xdr:spPr>
        <a:xfrm>
          <a:off x="3530111" y="16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42396</xdr:rowOff>
    </xdr:from>
    <xdr:to>
      <xdr:col>15</xdr:col>
      <xdr:colOff>101600</xdr:colOff>
      <xdr:row>98</xdr:row>
      <xdr:rowOff>143996</xdr:rowOff>
    </xdr:to>
    <xdr:sp macro="" textlink="">
      <xdr:nvSpPr>
        <xdr:cNvPr id="259" name="楕円 258"/>
        <xdr:cNvSpPr/>
      </xdr:nvSpPr>
      <xdr:spPr>
        <a:xfrm>
          <a:off x="2857500" y="168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135123</xdr:rowOff>
    </xdr:from>
    <xdr:ext cx="534377" cy="259045"/>
    <xdr:sp macro="" textlink="">
      <xdr:nvSpPr>
        <xdr:cNvPr id="260" name="テキスト ボックス 259"/>
        <xdr:cNvSpPr txBox="1"/>
      </xdr:nvSpPr>
      <xdr:spPr>
        <a:xfrm>
          <a:off x="2641111" y="1693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26133</xdr:rowOff>
    </xdr:from>
    <xdr:to>
      <xdr:col>10</xdr:col>
      <xdr:colOff>165100</xdr:colOff>
      <xdr:row>98</xdr:row>
      <xdr:rowOff>127733</xdr:rowOff>
    </xdr:to>
    <xdr:sp macro="" textlink="">
      <xdr:nvSpPr>
        <xdr:cNvPr id="261" name="楕円 260"/>
        <xdr:cNvSpPr/>
      </xdr:nvSpPr>
      <xdr:spPr>
        <a:xfrm>
          <a:off x="1968500" y="168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118860</xdr:rowOff>
    </xdr:from>
    <xdr:ext cx="534377" cy="259045"/>
    <xdr:sp macro="" textlink="">
      <xdr:nvSpPr>
        <xdr:cNvPr id="262" name="テキスト ボックス 261"/>
        <xdr:cNvSpPr txBox="1"/>
      </xdr:nvSpPr>
      <xdr:spPr>
        <a:xfrm>
          <a:off x="1752111" y="1692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24124</xdr:rowOff>
    </xdr:from>
    <xdr:to>
      <xdr:col>6</xdr:col>
      <xdr:colOff>38100</xdr:colOff>
      <xdr:row>98</xdr:row>
      <xdr:rowOff>125724</xdr:rowOff>
    </xdr:to>
    <xdr:sp macro="" textlink="">
      <xdr:nvSpPr>
        <xdr:cNvPr id="263" name="楕円 262"/>
        <xdr:cNvSpPr/>
      </xdr:nvSpPr>
      <xdr:spPr>
        <a:xfrm>
          <a:off x="1079500" y="1682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116851</xdr:rowOff>
    </xdr:from>
    <xdr:ext cx="534377" cy="259045"/>
    <xdr:sp macro="" textlink="">
      <xdr:nvSpPr>
        <xdr:cNvPr id="264" name="テキスト ボックス 263"/>
        <xdr:cNvSpPr txBox="1"/>
      </xdr:nvSpPr>
      <xdr:spPr>
        <a:xfrm>
          <a:off x="863111" y="169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113868</xdr:rowOff>
    </xdr:from>
    <xdr:to>
      <xdr:col>55</xdr:col>
      <xdr:colOff>0</xdr:colOff>
      <xdr:row>38</xdr:row>
      <xdr:rowOff>115012</xdr:rowOff>
    </xdr:to>
    <xdr:cxnSp macro="">
      <xdr:nvCxnSpPr>
        <xdr:cNvPr id="291" name="直線コネクタ 290"/>
        <xdr:cNvCxnSpPr/>
      </xdr:nvCxnSpPr>
      <xdr:spPr>
        <a:xfrm flipV="1">
          <a:off x="9639300" y="6628968"/>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115012</xdr:rowOff>
    </xdr:from>
    <xdr:to>
      <xdr:col>50</xdr:col>
      <xdr:colOff>114300</xdr:colOff>
      <xdr:row>38</xdr:row>
      <xdr:rowOff>116840</xdr:rowOff>
    </xdr:to>
    <xdr:cxnSp macro="">
      <xdr:nvCxnSpPr>
        <xdr:cNvPr id="294" name="直線コネクタ 293"/>
        <xdr:cNvCxnSpPr/>
      </xdr:nvCxnSpPr>
      <xdr:spPr>
        <a:xfrm flipV="1">
          <a:off x="8750300" y="6630112"/>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116840</xdr:rowOff>
    </xdr:from>
    <xdr:to>
      <xdr:col>45</xdr:col>
      <xdr:colOff>177800</xdr:colOff>
      <xdr:row>38</xdr:row>
      <xdr:rowOff>118669</xdr:rowOff>
    </xdr:to>
    <xdr:cxnSp macro="">
      <xdr:nvCxnSpPr>
        <xdr:cNvPr id="297" name="直線コネクタ 296"/>
        <xdr:cNvCxnSpPr/>
      </xdr:nvCxnSpPr>
      <xdr:spPr>
        <a:xfrm flipV="1">
          <a:off x="7861300" y="663194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113868</xdr:rowOff>
    </xdr:from>
    <xdr:to>
      <xdr:col>41</xdr:col>
      <xdr:colOff>50800</xdr:colOff>
      <xdr:row>38</xdr:row>
      <xdr:rowOff>118669</xdr:rowOff>
    </xdr:to>
    <xdr:cxnSp macro="">
      <xdr:nvCxnSpPr>
        <xdr:cNvPr id="300" name="直線コネクタ 299"/>
        <xdr:cNvCxnSpPr/>
      </xdr:nvCxnSpPr>
      <xdr:spPr>
        <a:xfrm>
          <a:off x="6972300" y="662896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302" name="テキスト ボックス 301"/>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304" name="テキスト ボックス 303"/>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63068</xdr:rowOff>
    </xdr:from>
    <xdr:to>
      <xdr:col>55</xdr:col>
      <xdr:colOff>50800</xdr:colOff>
      <xdr:row>38</xdr:row>
      <xdr:rowOff>164668</xdr:rowOff>
    </xdr:to>
    <xdr:sp macro="" textlink="">
      <xdr:nvSpPr>
        <xdr:cNvPr id="310" name="楕円 309"/>
        <xdr:cNvSpPr/>
      </xdr:nvSpPr>
      <xdr:spPr>
        <a:xfrm>
          <a:off x="10426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149445</xdr:rowOff>
    </xdr:from>
    <xdr:ext cx="378565" cy="259045"/>
    <xdr:sp macro="" textlink="">
      <xdr:nvSpPr>
        <xdr:cNvPr id="311" name="労働費該当値テキスト"/>
        <xdr:cNvSpPr txBox="1"/>
      </xdr:nvSpPr>
      <xdr:spPr>
        <a:xfrm>
          <a:off x="10528300" y="649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64212</xdr:rowOff>
    </xdr:from>
    <xdr:to>
      <xdr:col>50</xdr:col>
      <xdr:colOff>165100</xdr:colOff>
      <xdr:row>38</xdr:row>
      <xdr:rowOff>165812</xdr:rowOff>
    </xdr:to>
    <xdr:sp macro="" textlink="">
      <xdr:nvSpPr>
        <xdr:cNvPr id="312" name="楕円 311"/>
        <xdr:cNvSpPr/>
      </xdr:nvSpPr>
      <xdr:spPr>
        <a:xfrm>
          <a:off x="9588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156939</xdr:rowOff>
    </xdr:from>
    <xdr:ext cx="378565" cy="259045"/>
    <xdr:sp macro="" textlink="">
      <xdr:nvSpPr>
        <xdr:cNvPr id="313" name="テキスト ボックス 312"/>
        <xdr:cNvSpPr txBox="1"/>
      </xdr:nvSpPr>
      <xdr:spPr>
        <a:xfrm>
          <a:off x="9450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66040</xdr:rowOff>
    </xdr:from>
    <xdr:to>
      <xdr:col>46</xdr:col>
      <xdr:colOff>38100</xdr:colOff>
      <xdr:row>38</xdr:row>
      <xdr:rowOff>167640</xdr:rowOff>
    </xdr:to>
    <xdr:sp macro="" textlink="">
      <xdr:nvSpPr>
        <xdr:cNvPr id="314" name="楕円 313"/>
        <xdr:cNvSpPr/>
      </xdr:nvSpPr>
      <xdr:spPr>
        <a:xfrm>
          <a:off x="8699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158767</xdr:rowOff>
    </xdr:from>
    <xdr:ext cx="378565" cy="259045"/>
    <xdr:sp macro="" textlink="">
      <xdr:nvSpPr>
        <xdr:cNvPr id="315" name="テキスト ボックス 314"/>
        <xdr:cNvSpPr txBox="1"/>
      </xdr:nvSpPr>
      <xdr:spPr>
        <a:xfrm>
          <a:off x="8561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67869</xdr:rowOff>
    </xdr:from>
    <xdr:to>
      <xdr:col>41</xdr:col>
      <xdr:colOff>101600</xdr:colOff>
      <xdr:row>38</xdr:row>
      <xdr:rowOff>169469</xdr:rowOff>
    </xdr:to>
    <xdr:sp macro="" textlink="">
      <xdr:nvSpPr>
        <xdr:cNvPr id="316" name="楕円 315"/>
        <xdr:cNvSpPr/>
      </xdr:nvSpPr>
      <xdr:spPr>
        <a:xfrm>
          <a:off x="7810500" y="65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160596</xdr:rowOff>
    </xdr:from>
    <xdr:ext cx="313932" cy="259045"/>
    <xdr:sp macro="" textlink="">
      <xdr:nvSpPr>
        <xdr:cNvPr id="317" name="テキスト ボックス 316"/>
        <xdr:cNvSpPr txBox="1"/>
      </xdr:nvSpPr>
      <xdr:spPr>
        <a:xfrm>
          <a:off x="7704333" y="6675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63068</xdr:rowOff>
    </xdr:from>
    <xdr:to>
      <xdr:col>36</xdr:col>
      <xdr:colOff>165100</xdr:colOff>
      <xdr:row>38</xdr:row>
      <xdr:rowOff>164668</xdr:rowOff>
    </xdr:to>
    <xdr:sp macro="" textlink="">
      <xdr:nvSpPr>
        <xdr:cNvPr id="318" name="楕円 317"/>
        <xdr:cNvSpPr/>
      </xdr:nvSpPr>
      <xdr:spPr>
        <a:xfrm>
          <a:off x="69215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155795</xdr:rowOff>
    </xdr:from>
    <xdr:ext cx="378565" cy="259045"/>
    <xdr:sp macro="" textlink="">
      <xdr:nvSpPr>
        <xdr:cNvPr id="319" name="テキスト ボックス 318"/>
        <xdr:cNvSpPr txBox="1"/>
      </xdr:nvSpPr>
      <xdr:spPr>
        <a:xfrm>
          <a:off x="6783017" y="66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12712</xdr:rowOff>
    </xdr:from>
    <xdr:to>
      <xdr:col>55</xdr:col>
      <xdr:colOff>0</xdr:colOff>
      <xdr:row>57</xdr:row>
      <xdr:rowOff>59366</xdr:rowOff>
    </xdr:to>
    <xdr:cxnSp macro="">
      <xdr:nvCxnSpPr>
        <xdr:cNvPr id="348" name="直線コネクタ 347"/>
        <xdr:cNvCxnSpPr/>
      </xdr:nvCxnSpPr>
      <xdr:spPr>
        <a:xfrm flipV="1">
          <a:off x="9639300" y="9785362"/>
          <a:ext cx="838200" cy="4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158026</xdr:rowOff>
    </xdr:from>
    <xdr:to>
      <xdr:col>50</xdr:col>
      <xdr:colOff>114300</xdr:colOff>
      <xdr:row>57</xdr:row>
      <xdr:rowOff>59366</xdr:rowOff>
    </xdr:to>
    <xdr:cxnSp macro="">
      <xdr:nvCxnSpPr>
        <xdr:cNvPr id="351" name="直線コネクタ 350"/>
        <xdr:cNvCxnSpPr/>
      </xdr:nvCxnSpPr>
      <xdr:spPr>
        <a:xfrm>
          <a:off x="8750300" y="9587776"/>
          <a:ext cx="889000" cy="24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158026</xdr:rowOff>
    </xdr:from>
    <xdr:to>
      <xdr:col>45</xdr:col>
      <xdr:colOff>177800</xdr:colOff>
      <xdr:row>56</xdr:row>
      <xdr:rowOff>76073</xdr:rowOff>
    </xdr:to>
    <xdr:cxnSp macro="">
      <xdr:nvCxnSpPr>
        <xdr:cNvPr id="354" name="直線コネクタ 353"/>
        <xdr:cNvCxnSpPr/>
      </xdr:nvCxnSpPr>
      <xdr:spPr>
        <a:xfrm flipV="1">
          <a:off x="7861300" y="9587776"/>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76073</xdr:rowOff>
    </xdr:from>
    <xdr:to>
      <xdr:col>41</xdr:col>
      <xdr:colOff>50800</xdr:colOff>
      <xdr:row>57</xdr:row>
      <xdr:rowOff>55690</xdr:rowOff>
    </xdr:to>
    <xdr:cxnSp macro="">
      <xdr:nvCxnSpPr>
        <xdr:cNvPr id="357" name="直線コネクタ 356"/>
        <xdr:cNvCxnSpPr/>
      </xdr:nvCxnSpPr>
      <xdr:spPr>
        <a:xfrm flipV="1">
          <a:off x="6972300" y="9677273"/>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133362</xdr:rowOff>
    </xdr:from>
    <xdr:to>
      <xdr:col>55</xdr:col>
      <xdr:colOff>50800</xdr:colOff>
      <xdr:row>57</xdr:row>
      <xdr:rowOff>63512</xdr:rowOff>
    </xdr:to>
    <xdr:sp macro="" textlink="">
      <xdr:nvSpPr>
        <xdr:cNvPr id="367" name="楕円 366"/>
        <xdr:cNvSpPr/>
      </xdr:nvSpPr>
      <xdr:spPr>
        <a:xfrm>
          <a:off x="104267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111789</xdr:rowOff>
    </xdr:from>
    <xdr:ext cx="534377" cy="259045"/>
    <xdr:sp macro="" textlink="">
      <xdr:nvSpPr>
        <xdr:cNvPr id="368" name="農林水産業費該当値テキスト"/>
        <xdr:cNvSpPr txBox="1"/>
      </xdr:nvSpPr>
      <xdr:spPr>
        <a:xfrm>
          <a:off x="10528300" y="9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8566</xdr:rowOff>
    </xdr:from>
    <xdr:to>
      <xdr:col>50</xdr:col>
      <xdr:colOff>165100</xdr:colOff>
      <xdr:row>57</xdr:row>
      <xdr:rowOff>110166</xdr:rowOff>
    </xdr:to>
    <xdr:sp macro="" textlink="">
      <xdr:nvSpPr>
        <xdr:cNvPr id="369" name="楕円 368"/>
        <xdr:cNvSpPr/>
      </xdr:nvSpPr>
      <xdr:spPr>
        <a:xfrm>
          <a:off x="9588500" y="97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101293</xdr:rowOff>
    </xdr:from>
    <xdr:ext cx="534377" cy="259045"/>
    <xdr:sp macro="" textlink="">
      <xdr:nvSpPr>
        <xdr:cNvPr id="370" name="テキスト ボックス 369"/>
        <xdr:cNvSpPr txBox="1"/>
      </xdr:nvSpPr>
      <xdr:spPr>
        <a:xfrm>
          <a:off x="9372111" y="987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107226</xdr:rowOff>
    </xdr:from>
    <xdr:to>
      <xdr:col>46</xdr:col>
      <xdr:colOff>38100</xdr:colOff>
      <xdr:row>56</xdr:row>
      <xdr:rowOff>37376</xdr:rowOff>
    </xdr:to>
    <xdr:sp macro="" textlink="">
      <xdr:nvSpPr>
        <xdr:cNvPr id="371" name="楕円 370"/>
        <xdr:cNvSpPr/>
      </xdr:nvSpPr>
      <xdr:spPr>
        <a:xfrm>
          <a:off x="8699500" y="953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53903</xdr:rowOff>
    </xdr:from>
    <xdr:ext cx="534377" cy="259045"/>
    <xdr:sp macro="" textlink="">
      <xdr:nvSpPr>
        <xdr:cNvPr id="372" name="テキスト ボックス 371"/>
        <xdr:cNvSpPr txBox="1"/>
      </xdr:nvSpPr>
      <xdr:spPr>
        <a:xfrm>
          <a:off x="8483111" y="931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25273</xdr:rowOff>
    </xdr:from>
    <xdr:to>
      <xdr:col>41</xdr:col>
      <xdr:colOff>101600</xdr:colOff>
      <xdr:row>56</xdr:row>
      <xdr:rowOff>126873</xdr:rowOff>
    </xdr:to>
    <xdr:sp macro="" textlink="">
      <xdr:nvSpPr>
        <xdr:cNvPr id="373" name="楕円 372"/>
        <xdr:cNvSpPr/>
      </xdr:nvSpPr>
      <xdr:spPr>
        <a:xfrm>
          <a:off x="7810500" y="96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118000</xdr:rowOff>
    </xdr:from>
    <xdr:ext cx="534377" cy="259045"/>
    <xdr:sp macro="" textlink="">
      <xdr:nvSpPr>
        <xdr:cNvPr id="374" name="テキスト ボックス 373"/>
        <xdr:cNvSpPr txBox="1"/>
      </xdr:nvSpPr>
      <xdr:spPr>
        <a:xfrm>
          <a:off x="7594111" y="971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4890</xdr:rowOff>
    </xdr:from>
    <xdr:to>
      <xdr:col>36</xdr:col>
      <xdr:colOff>165100</xdr:colOff>
      <xdr:row>57</xdr:row>
      <xdr:rowOff>106490</xdr:rowOff>
    </xdr:to>
    <xdr:sp macro="" textlink="">
      <xdr:nvSpPr>
        <xdr:cNvPr id="375" name="楕円 374"/>
        <xdr:cNvSpPr/>
      </xdr:nvSpPr>
      <xdr:spPr>
        <a:xfrm>
          <a:off x="6921500" y="97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97617</xdr:rowOff>
    </xdr:from>
    <xdr:ext cx="534377" cy="259045"/>
    <xdr:sp macro="" textlink="">
      <xdr:nvSpPr>
        <xdr:cNvPr id="376" name="テキスト ボックス 375"/>
        <xdr:cNvSpPr txBox="1"/>
      </xdr:nvSpPr>
      <xdr:spPr>
        <a:xfrm>
          <a:off x="6705111" y="987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45647</xdr:rowOff>
    </xdr:from>
    <xdr:to>
      <xdr:col>55</xdr:col>
      <xdr:colOff>0</xdr:colOff>
      <xdr:row>79</xdr:row>
      <xdr:rowOff>53077</xdr:rowOff>
    </xdr:to>
    <xdr:cxnSp macro="">
      <xdr:nvCxnSpPr>
        <xdr:cNvPr id="407" name="直線コネクタ 406"/>
        <xdr:cNvCxnSpPr/>
      </xdr:nvCxnSpPr>
      <xdr:spPr>
        <a:xfrm flipV="1">
          <a:off x="9639300" y="13590197"/>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7993</xdr:rowOff>
    </xdr:from>
    <xdr:to>
      <xdr:col>50</xdr:col>
      <xdr:colOff>114300</xdr:colOff>
      <xdr:row>79</xdr:row>
      <xdr:rowOff>53077</xdr:rowOff>
    </xdr:to>
    <xdr:cxnSp macro="">
      <xdr:nvCxnSpPr>
        <xdr:cNvPr id="410" name="直線コネクタ 409"/>
        <xdr:cNvCxnSpPr/>
      </xdr:nvCxnSpPr>
      <xdr:spPr>
        <a:xfrm>
          <a:off x="8750300" y="13552543"/>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7993</xdr:rowOff>
    </xdr:from>
    <xdr:to>
      <xdr:col>45</xdr:col>
      <xdr:colOff>177800</xdr:colOff>
      <xdr:row>79</xdr:row>
      <xdr:rowOff>59299</xdr:rowOff>
    </xdr:to>
    <xdr:cxnSp macro="">
      <xdr:nvCxnSpPr>
        <xdr:cNvPr id="413" name="直線コネクタ 412"/>
        <xdr:cNvCxnSpPr/>
      </xdr:nvCxnSpPr>
      <xdr:spPr>
        <a:xfrm flipV="1">
          <a:off x="7861300" y="13552543"/>
          <a:ext cx="889000" cy="5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50088</xdr:rowOff>
    </xdr:from>
    <xdr:to>
      <xdr:col>41</xdr:col>
      <xdr:colOff>50800</xdr:colOff>
      <xdr:row>79</xdr:row>
      <xdr:rowOff>59299</xdr:rowOff>
    </xdr:to>
    <xdr:cxnSp macro="">
      <xdr:nvCxnSpPr>
        <xdr:cNvPr id="416" name="直線コネクタ 415"/>
        <xdr:cNvCxnSpPr/>
      </xdr:nvCxnSpPr>
      <xdr:spPr>
        <a:xfrm>
          <a:off x="6972300" y="13594638"/>
          <a:ext cx="889000" cy="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82424</xdr:rowOff>
    </xdr:from>
    <xdr:ext cx="534377" cy="259045"/>
    <xdr:sp macro="" textlink="">
      <xdr:nvSpPr>
        <xdr:cNvPr id="418" name="テキスト ボックス 417"/>
        <xdr:cNvSpPr txBox="1"/>
      </xdr:nvSpPr>
      <xdr:spPr>
        <a:xfrm>
          <a:off x="7594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101463</xdr:rowOff>
    </xdr:from>
    <xdr:ext cx="534377" cy="259045"/>
    <xdr:sp macro="" textlink="">
      <xdr:nvSpPr>
        <xdr:cNvPr id="420" name="テキスト ボックス 419"/>
        <xdr:cNvSpPr txBox="1"/>
      </xdr:nvSpPr>
      <xdr:spPr>
        <a:xfrm>
          <a:off x="6705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166297</xdr:rowOff>
    </xdr:from>
    <xdr:to>
      <xdr:col>55</xdr:col>
      <xdr:colOff>50800</xdr:colOff>
      <xdr:row>79</xdr:row>
      <xdr:rowOff>96447</xdr:rowOff>
    </xdr:to>
    <xdr:sp macro="" textlink="">
      <xdr:nvSpPr>
        <xdr:cNvPr id="426" name="楕円 425"/>
        <xdr:cNvSpPr/>
      </xdr:nvSpPr>
      <xdr:spPr>
        <a:xfrm>
          <a:off x="10426700" y="135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81224</xdr:rowOff>
    </xdr:from>
    <xdr:ext cx="469744" cy="259045"/>
    <xdr:sp macro="" textlink="">
      <xdr:nvSpPr>
        <xdr:cNvPr id="427" name="商工費該当値テキスト"/>
        <xdr:cNvSpPr txBox="1"/>
      </xdr:nvSpPr>
      <xdr:spPr>
        <a:xfrm>
          <a:off x="10528300" y="13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2277</xdr:rowOff>
    </xdr:from>
    <xdr:to>
      <xdr:col>50</xdr:col>
      <xdr:colOff>165100</xdr:colOff>
      <xdr:row>79</xdr:row>
      <xdr:rowOff>103877</xdr:rowOff>
    </xdr:to>
    <xdr:sp macro="" textlink="">
      <xdr:nvSpPr>
        <xdr:cNvPr id="428" name="楕円 427"/>
        <xdr:cNvSpPr/>
      </xdr:nvSpPr>
      <xdr:spPr>
        <a:xfrm>
          <a:off x="9588500" y="1354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95004</xdr:rowOff>
    </xdr:from>
    <xdr:ext cx="469744" cy="259045"/>
    <xdr:sp macro="" textlink="">
      <xdr:nvSpPr>
        <xdr:cNvPr id="429" name="テキスト ボックス 428"/>
        <xdr:cNvSpPr txBox="1"/>
      </xdr:nvSpPr>
      <xdr:spPr>
        <a:xfrm>
          <a:off x="9404428" y="13639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128643</xdr:rowOff>
    </xdr:from>
    <xdr:to>
      <xdr:col>46</xdr:col>
      <xdr:colOff>38100</xdr:colOff>
      <xdr:row>79</xdr:row>
      <xdr:rowOff>58793</xdr:rowOff>
    </xdr:to>
    <xdr:sp macro="" textlink="">
      <xdr:nvSpPr>
        <xdr:cNvPr id="430" name="楕円 429"/>
        <xdr:cNvSpPr/>
      </xdr:nvSpPr>
      <xdr:spPr>
        <a:xfrm>
          <a:off x="8699500" y="13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49920</xdr:rowOff>
    </xdr:from>
    <xdr:ext cx="469744" cy="259045"/>
    <xdr:sp macro="" textlink="">
      <xdr:nvSpPr>
        <xdr:cNvPr id="431" name="テキスト ボックス 430"/>
        <xdr:cNvSpPr txBox="1"/>
      </xdr:nvSpPr>
      <xdr:spPr>
        <a:xfrm>
          <a:off x="8515428" y="1359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8499</xdr:rowOff>
    </xdr:from>
    <xdr:to>
      <xdr:col>41</xdr:col>
      <xdr:colOff>101600</xdr:colOff>
      <xdr:row>79</xdr:row>
      <xdr:rowOff>110099</xdr:rowOff>
    </xdr:to>
    <xdr:sp macro="" textlink="">
      <xdr:nvSpPr>
        <xdr:cNvPr id="432" name="楕円 431"/>
        <xdr:cNvSpPr/>
      </xdr:nvSpPr>
      <xdr:spPr>
        <a:xfrm>
          <a:off x="7810500" y="135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101226</xdr:rowOff>
    </xdr:from>
    <xdr:ext cx="469744" cy="259045"/>
    <xdr:sp macro="" textlink="">
      <xdr:nvSpPr>
        <xdr:cNvPr id="433" name="テキスト ボックス 432"/>
        <xdr:cNvSpPr txBox="1"/>
      </xdr:nvSpPr>
      <xdr:spPr>
        <a:xfrm>
          <a:off x="7626428" y="136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170738</xdr:rowOff>
    </xdr:from>
    <xdr:to>
      <xdr:col>36</xdr:col>
      <xdr:colOff>165100</xdr:colOff>
      <xdr:row>79</xdr:row>
      <xdr:rowOff>100888</xdr:rowOff>
    </xdr:to>
    <xdr:sp macro="" textlink="">
      <xdr:nvSpPr>
        <xdr:cNvPr id="434" name="楕円 433"/>
        <xdr:cNvSpPr/>
      </xdr:nvSpPr>
      <xdr:spPr>
        <a:xfrm>
          <a:off x="6921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92015</xdr:rowOff>
    </xdr:from>
    <xdr:ext cx="469744" cy="259045"/>
    <xdr:sp macro="" textlink="">
      <xdr:nvSpPr>
        <xdr:cNvPr id="435" name="テキスト ボックス 434"/>
        <xdr:cNvSpPr txBox="1"/>
      </xdr:nvSpPr>
      <xdr:spPr>
        <a:xfrm>
          <a:off x="6737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127322</xdr:rowOff>
    </xdr:from>
    <xdr:to>
      <xdr:col>55</xdr:col>
      <xdr:colOff>0</xdr:colOff>
      <xdr:row>98</xdr:row>
      <xdr:rowOff>137570</xdr:rowOff>
    </xdr:to>
    <xdr:cxnSp macro="">
      <xdr:nvCxnSpPr>
        <xdr:cNvPr id="464" name="直線コネクタ 463"/>
        <xdr:cNvCxnSpPr/>
      </xdr:nvCxnSpPr>
      <xdr:spPr>
        <a:xfrm flipV="1">
          <a:off x="9639300" y="16929422"/>
          <a:ext cx="8382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137570</xdr:rowOff>
    </xdr:from>
    <xdr:to>
      <xdr:col>50</xdr:col>
      <xdr:colOff>114300</xdr:colOff>
      <xdr:row>98</xdr:row>
      <xdr:rowOff>145140</xdr:rowOff>
    </xdr:to>
    <xdr:cxnSp macro="">
      <xdr:nvCxnSpPr>
        <xdr:cNvPr id="467" name="直線コネクタ 466"/>
        <xdr:cNvCxnSpPr/>
      </xdr:nvCxnSpPr>
      <xdr:spPr>
        <a:xfrm flipV="1">
          <a:off x="8750300" y="16939670"/>
          <a:ext cx="889000" cy="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145140</xdr:rowOff>
    </xdr:from>
    <xdr:to>
      <xdr:col>45</xdr:col>
      <xdr:colOff>177800</xdr:colOff>
      <xdr:row>98</xdr:row>
      <xdr:rowOff>145800</xdr:rowOff>
    </xdr:to>
    <xdr:cxnSp macro="">
      <xdr:nvCxnSpPr>
        <xdr:cNvPr id="470" name="直線コネクタ 469"/>
        <xdr:cNvCxnSpPr/>
      </xdr:nvCxnSpPr>
      <xdr:spPr>
        <a:xfrm flipV="1">
          <a:off x="7861300" y="16947240"/>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145800</xdr:rowOff>
    </xdr:from>
    <xdr:to>
      <xdr:col>41</xdr:col>
      <xdr:colOff>50800</xdr:colOff>
      <xdr:row>98</xdr:row>
      <xdr:rowOff>148441</xdr:rowOff>
    </xdr:to>
    <xdr:cxnSp macro="">
      <xdr:nvCxnSpPr>
        <xdr:cNvPr id="473" name="直線コネクタ 472"/>
        <xdr:cNvCxnSpPr/>
      </xdr:nvCxnSpPr>
      <xdr:spPr>
        <a:xfrm flipV="1">
          <a:off x="6972300" y="16947900"/>
          <a:ext cx="889000" cy="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147707</xdr:rowOff>
    </xdr:from>
    <xdr:ext cx="534377" cy="259045"/>
    <xdr:sp macro="" textlink="">
      <xdr:nvSpPr>
        <xdr:cNvPr id="475" name="テキスト ボックス 474"/>
        <xdr:cNvSpPr txBox="1"/>
      </xdr:nvSpPr>
      <xdr:spPr>
        <a:xfrm>
          <a:off x="7594111" y="1660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167862</xdr:rowOff>
    </xdr:from>
    <xdr:ext cx="534377" cy="259045"/>
    <xdr:sp macro="" textlink="">
      <xdr:nvSpPr>
        <xdr:cNvPr id="477" name="テキスト ボックス 476"/>
        <xdr:cNvSpPr txBox="1"/>
      </xdr:nvSpPr>
      <xdr:spPr>
        <a:xfrm>
          <a:off x="6705111" y="1662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76522</xdr:rowOff>
    </xdr:from>
    <xdr:to>
      <xdr:col>55</xdr:col>
      <xdr:colOff>50800</xdr:colOff>
      <xdr:row>99</xdr:row>
      <xdr:rowOff>6672</xdr:rowOff>
    </xdr:to>
    <xdr:sp macro="" textlink="">
      <xdr:nvSpPr>
        <xdr:cNvPr id="483" name="楕円 482"/>
        <xdr:cNvSpPr/>
      </xdr:nvSpPr>
      <xdr:spPr>
        <a:xfrm>
          <a:off x="10426700" y="1687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34118</xdr:rowOff>
    </xdr:from>
    <xdr:ext cx="534377" cy="259045"/>
    <xdr:sp macro="" textlink="">
      <xdr:nvSpPr>
        <xdr:cNvPr id="484" name="土木費該当値テキスト"/>
        <xdr:cNvSpPr txBox="1"/>
      </xdr:nvSpPr>
      <xdr:spPr>
        <a:xfrm>
          <a:off x="10528300" y="168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86770</xdr:rowOff>
    </xdr:from>
    <xdr:to>
      <xdr:col>50</xdr:col>
      <xdr:colOff>165100</xdr:colOff>
      <xdr:row>99</xdr:row>
      <xdr:rowOff>16920</xdr:rowOff>
    </xdr:to>
    <xdr:sp macro="" textlink="">
      <xdr:nvSpPr>
        <xdr:cNvPr id="485" name="楕円 484"/>
        <xdr:cNvSpPr/>
      </xdr:nvSpPr>
      <xdr:spPr>
        <a:xfrm>
          <a:off x="9588500" y="168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8047</xdr:rowOff>
    </xdr:from>
    <xdr:ext cx="534377" cy="259045"/>
    <xdr:sp macro="" textlink="">
      <xdr:nvSpPr>
        <xdr:cNvPr id="486" name="テキスト ボックス 485"/>
        <xdr:cNvSpPr txBox="1"/>
      </xdr:nvSpPr>
      <xdr:spPr>
        <a:xfrm>
          <a:off x="9372111" y="1698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94340</xdr:rowOff>
    </xdr:from>
    <xdr:to>
      <xdr:col>46</xdr:col>
      <xdr:colOff>38100</xdr:colOff>
      <xdr:row>99</xdr:row>
      <xdr:rowOff>24490</xdr:rowOff>
    </xdr:to>
    <xdr:sp macro="" textlink="">
      <xdr:nvSpPr>
        <xdr:cNvPr id="487" name="楕円 486"/>
        <xdr:cNvSpPr/>
      </xdr:nvSpPr>
      <xdr:spPr>
        <a:xfrm>
          <a:off x="8699500" y="1689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15617</xdr:rowOff>
    </xdr:from>
    <xdr:ext cx="534377" cy="259045"/>
    <xdr:sp macro="" textlink="">
      <xdr:nvSpPr>
        <xdr:cNvPr id="488" name="テキスト ボックス 487"/>
        <xdr:cNvSpPr txBox="1"/>
      </xdr:nvSpPr>
      <xdr:spPr>
        <a:xfrm>
          <a:off x="8483111" y="1698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95000</xdr:rowOff>
    </xdr:from>
    <xdr:to>
      <xdr:col>41</xdr:col>
      <xdr:colOff>101600</xdr:colOff>
      <xdr:row>99</xdr:row>
      <xdr:rowOff>25150</xdr:rowOff>
    </xdr:to>
    <xdr:sp macro="" textlink="">
      <xdr:nvSpPr>
        <xdr:cNvPr id="489" name="楕円 488"/>
        <xdr:cNvSpPr/>
      </xdr:nvSpPr>
      <xdr:spPr>
        <a:xfrm>
          <a:off x="7810500" y="168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16277</xdr:rowOff>
    </xdr:from>
    <xdr:ext cx="534377" cy="259045"/>
    <xdr:sp macro="" textlink="">
      <xdr:nvSpPr>
        <xdr:cNvPr id="490" name="テキスト ボックス 489"/>
        <xdr:cNvSpPr txBox="1"/>
      </xdr:nvSpPr>
      <xdr:spPr>
        <a:xfrm>
          <a:off x="7594111" y="1698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97641</xdr:rowOff>
    </xdr:from>
    <xdr:to>
      <xdr:col>36</xdr:col>
      <xdr:colOff>165100</xdr:colOff>
      <xdr:row>99</xdr:row>
      <xdr:rowOff>27791</xdr:rowOff>
    </xdr:to>
    <xdr:sp macro="" textlink="">
      <xdr:nvSpPr>
        <xdr:cNvPr id="491" name="楕円 490"/>
        <xdr:cNvSpPr/>
      </xdr:nvSpPr>
      <xdr:spPr>
        <a:xfrm>
          <a:off x="6921500" y="1689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18918</xdr:rowOff>
    </xdr:from>
    <xdr:ext cx="534377" cy="259045"/>
    <xdr:sp macro="" textlink="">
      <xdr:nvSpPr>
        <xdr:cNvPr id="492" name="テキスト ボックス 491"/>
        <xdr:cNvSpPr txBox="1"/>
      </xdr:nvSpPr>
      <xdr:spPr>
        <a:xfrm>
          <a:off x="6705111" y="1699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47155</xdr:rowOff>
    </xdr:from>
    <xdr:to>
      <xdr:col>85</xdr:col>
      <xdr:colOff>127000</xdr:colOff>
      <xdr:row>37</xdr:row>
      <xdr:rowOff>123012</xdr:rowOff>
    </xdr:to>
    <xdr:cxnSp macro="">
      <xdr:nvCxnSpPr>
        <xdr:cNvPr id="522" name="直線コネクタ 521"/>
        <xdr:cNvCxnSpPr/>
      </xdr:nvCxnSpPr>
      <xdr:spPr>
        <a:xfrm flipV="1">
          <a:off x="15481300" y="6390805"/>
          <a:ext cx="8382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123012</xdr:rowOff>
    </xdr:from>
    <xdr:to>
      <xdr:col>81</xdr:col>
      <xdr:colOff>50800</xdr:colOff>
      <xdr:row>37</xdr:row>
      <xdr:rowOff>126555</xdr:rowOff>
    </xdr:to>
    <xdr:cxnSp macro="">
      <xdr:nvCxnSpPr>
        <xdr:cNvPr id="525" name="直線コネクタ 524"/>
        <xdr:cNvCxnSpPr/>
      </xdr:nvCxnSpPr>
      <xdr:spPr>
        <a:xfrm flipV="1">
          <a:off x="14592300" y="646666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73444</xdr:rowOff>
    </xdr:from>
    <xdr:to>
      <xdr:col>76</xdr:col>
      <xdr:colOff>114300</xdr:colOff>
      <xdr:row>37</xdr:row>
      <xdr:rowOff>126555</xdr:rowOff>
    </xdr:to>
    <xdr:cxnSp macro="">
      <xdr:nvCxnSpPr>
        <xdr:cNvPr id="528" name="直線コネクタ 527"/>
        <xdr:cNvCxnSpPr/>
      </xdr:nvCxnSpPr>
      <xdr:spPr>
        <a:xfrm>
          <a:off x="13703300" y="6417094"/>
          <a:ext cx="8890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73444</xdr:rowOff>
    </xdr:from>
    <xdr:to>
      <xdr:col>71</xdr:col>
      <xdr:colOff>177800</xdr:colOff>
      <xdr:row>38</xdr:row>
      <xdr:rowOff>7912</xdr:rowOff>
    </xdr:to>
    <xdr:cxnSp macro="">
      <xdr:nvCxnSpPr>
        <xdr:cNvPr id="531" name="直線コネクタ 530"/>
        <xdr:cNvCxnSpPr/>
      </xdr:nvCxnSpPr>
      <xdr:spPr>
        <a:xfrm flipV="1">
          <a:off x="12814300" y="6417094"/>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90974</xdr:rowOff>
    </xdr:from>
    <xdr:ext cx="534377" cy="259045"/>
    <xdr:sp macro="" textlink="">
      <xdr:nvSpPr>
        <xdr:cNvPr id="535" name="テキスト ボックス 534"/>
        <xdr:cNvSpPr txBox="1"/>
      </xdr:nvSpPr>
      <xdr:spPr>
        <a:xfrm>
          <a:off x="12547111" y="592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167805</xdr:rowOff>
    </xdr:from>
    <xdr:to>
      <xdr:col>85</xdr:col>
      <xdr:colOff>177800</xdr:colOff>
      <xdr:row>37</xdr:row>
      <xdr:rowOff>97955</xdr:rowOff>
    </xdr:to>
    <xdr:sp macro="" textlink="">
      <xdr:nvSpPr>
        <xdr:cNvPr id="541" name="楕円 540"/>
        <xdr:cNvSpPr/>
      </xdr:nvSpPr>
      <xdr:spPr>
        <a:xfrm>
          <a:off x="16268700" y="63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146232</xdr:rowOff>
    </xdr:from>
    <xdr:ext cx="534377" cy="259045"/>
    <xdr:sp macro="" textlink="">
      <xdr:nvSpPr>
        <xdr:cNvPr id="542" name="消防費該当値テキスト"/>
        <xdr:cNvSpPr txBox="1"/>
      </xdr:nvSpPr>
      <xdr:spPr>
        <a:xfrm>
          <a:off x="16370300" y="631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72212</xdr:rowOff>
    </xdr:from>
    <xdr:to>
      <xdr:col>81</xdr:col>
      <xdr:colOff>101600</xdr:colOff>
      <xdr:row>38</xdr:row>
      <xdr:rowOff>2363</xdr:rowOff>
    </xdr:to>
    <xdr:sp macro="" textlink="">
      <xdr:nvSpPr>
        <xdr:cNvPr id="543" name="楕円 542"/>
        <xdr:cNvSpPr/>
      </xdr:nvSpPr>
      <xdr:spPr>
        <a:xfrm>
          <a:off x="15430500" y="64158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164939</xdr:rowOff>
    </xdr:from>
    <xdr:ext cx="534377" cy="259045"/>
    <xdr:sp macro="" textlink="">
      <xdr:nvSpPr>
        <xdr:cNvPr id="544" name="テキスト ボックス 543"/>
        <xdr:cNvSpPr txBox="1"/>
      </xdr:nvSpPr>
      <xdr:spPr>
        <a:xfrm>
          <a:off x="15214111" y="65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75755</xdr:rowOff>
    </xdr:from>
    <xdr:to>
      <xdr:col>76</xdr:col>
      <xdr:colOff>165100</xdr:colOff>
      <xdr:row>38</xdr:row>
      <xdr:rowOff>5905</xdr:rowOff>
    </xdr:to>
    <xdr:sp macro="" textlink="">
      <xdr:nvSpPr>
        <xdr:cNvPr id="545" name="楕円 544"/>
        <xdr:cNvSpPr/>
      </xdr:nvSpPr>
      <xdr:spPr>
        <a:xfrm>
          <a:off x="14541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168483</xdr:rowOff>
    </xdr:from>
    <xdr:ext cx="534377" cy="259045"/>
    <xdr:sp macro="" textlink="">
      <xdr:nvSpPr>
        <xdr:cNvPr id="546" name="テキスト ボックス 545"/>
        <xdr:cNvSpPr txBox="1"/>
      </xdr:nvSpPr>
      <xdr:spPr>
        <a:xfrm>
          <a:off x="14325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22644</xdr:rowOff>
    </xdr:from>
    <xdr:to>
      <xdr:col>72</xdr:col>
      <xdr:colOff>38100</xdr:colOff>
      <xdr:row>37</xdr:row>
      <xdr:rowOff>124244</xdr:rowOff>
    </xdr:to>
    <xdr:sp macro="" textlink="">
      <xdr:nvSpPr>
        <xdr:cNvPr id="547" name="楕円 546"/>
        <xdr:cNvSpPr/>
      </xdr:nvSpPr>
      <xdr:spPr>
        <a:xfrm>
          <a:off x="13652500" y="63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115371</xdr:rowOff>
    </xdr:from>
    <xdr:ext cx="534377" cy="259045"/>
    <xdr:sp macro="" textlink="">
      <xdr:nvSpPr>
        <xdr:cNvPr id="548" name="テキスト ボックス 547"/>
        <xdr:cNvSpPr txBox="1"/>
      </xdr:nvSpPr>
      <xdr:spPr>
        <a:xfrm>
          <a:off x="13436111" y="64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128562</xdr:rowOff>
    </xdr:from>
    <xdr:to>
      <xdr:col>67</xdr:col>
      <xdr:colOff>101600</xdr:colOff>
      <xdr:row>38</xdr:row>
      <xdr:rowOff>58712</xdr:rowOff>
    </xdr:to>
    <xdr:sp macro="" textlink="">
      <xdr:nvSpPr>
        <xdr:cNvPr id="549" name="楕円 548"/>
        <xdr:cNvSpPr/>
      </xdr:nvSpPr>
      <xdr:spPr>
        <a:xfrm>
          <a:off x="12763500" y="64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49839</xdr:rowOff>
    </xdr:from>
    <xdr:ext cx="534377" cy="259045"/>
    <xdr:sp macro="" textlink="">
      <xdr:nvSpPr>
        <xdr:cNvPr id="550" name="テキスト ボックス 549"/>
        <xdr:cNvSpPr txBox="1"/>
      </xdr:nvSpPr>
      <xdr:spPr>
        <a:xfrm>
          <a:off x="12547111" y="656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11766</xdr:rowOff>
    </xdr:from>
    <xdr:to>
      <xdr:col>85</xdr:col>
      <xdr:colOff>127000</xdr:colOff>
      <xdr:row>57</xdr:row>
      <xdr:rowOff>157923</xdr:rowOff>
    </xdr:to>
    <xdr:cxnSp macro="">
      <xdr:nvCxnSpPr>
        <xdr:cNvPr id="582" name="直線コネクタ 581"/>
        <xdr:cNvCxnSpPr/>
      </xdr:nvCxnSpPr>
      <xdr:spPr>
        <a:xfrm flipV="1">
          <a:off x="15481300" y="9784416"/>
          <a:ext cx="838200" cy="14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157923</xdr:rowOff>
    </xdr:from>
    <xdr:to>
      <xdr:col>81</xdr:col>
      <xdr:colOff>50800</xdr:colOff>
      <xdr:row>57</xdr:row>
      <xdr:rowOff>161221</xdr:rowOff>
    </xdr:to>
    <xdr:cxnSp macro="">
      <xdr:nvCxnSpPr>
        <xdr:cNvPr id="585" name="直線コネクタ 584"/>
        <xdr:cNvCxnSpPr/>
      </xdr:nvCxnSpPr>
      <xdr:spPr>
        <a:xfrm flipV="1">
          <a:off x="14592300" y="9930573"/>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50954</xdr:rowOff>
    </xdr:from>
    <xdr:to>
      <xdr:col>76</xdr:col>
      <xdr:colOff>114300</xdr:colOff>
      <xdr:row>57</xdr:row>
      <xdr:rowOff>161221</xdr:rowOff>
    </xdr:to>
    <xdr:cxnSp macro="">
      <xdr:nvCxnSpPr>
        <xdr:cNvPr id="588" name="直線コネクタ 587"/>
        <xdr:cNvCxnSpPr/>
      </xdr:nvCxnSpPr>
      <xdr:spPr>
        <a:xfrm>
          <a:off x="13703300" y="9823604"/>
          <a:ext cx="889000" cy="1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50954</xdr:rowOff>
    </xdr:from>
    <xdr:to>
      <xdr:col>71</xdr:col>
      <xdr:colOff>177800</xdr:colOff>
      <xdr:row>58</xdr:row>
      <xdr:rowOff>90992</xdr:rowOff>
    </xdr:to>
    <xdr:cxnSp macro="">
      <xdr:nvCxnSpPr>
        <xdr:cNvPr id="591" name="直線コネクタ 590"/>
        <xdr:cNvCxnSpPr/>
      </xdr:nvCxnSpPr>
      <xdr:spPr>
        <a:xfrm flipV="1">
          <a:off x="12814300" y="9823604"/>
          <a:ext cx="889000" cy="21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3" name="テキスト ボックス 592"/>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102377</xdr:rowOff>
    </xdr:from>
    <xdr:ext cx="534377" cy="259045"/>
    <xdr:sp macro="" textlink="">
      <xdr:nvSpPr>
        <xdr:cNvPr id="595" name="テキスト ボックス 594"/>
        <xdr:cNvSpPr txBox="1"/>
      </xdr:nvSpPr>
      <xdr:spPr>
        <a:xfrm>
          <a:off x="12547111" y="9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132416</xdr:rowOff>
    </xdr:from>
    <xdr:to>
      <xdr:col>85</xdr:col>
      <xdr:colOff>177800</xdr:colOff>
      <xdr:row>57</xdr:row>
      <xdr:rowOff>62566</xdr:rowOff>
    </xdr:to>
    <xdr:sp macro="" textlink="">
      <xdr:nvSpPr>
        <xdr:cNvPr id="601" name="楕円 600"/>
        <xdr:cNvSpPr/>
      </xdr:nvSpPr>
      <xdr:spPr>
        <a:xfrm>
          <a:off x="16268700" y="97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110843</xdr:rowOff>
    </xdr:from>
    <xdr:ext cx="534377" cy="259045"/>
    <xdr:sp macro="" textlink="">
      <xdr:nvSpPr>
        <xdr:cNvPr id="602" name="教育費該当値テキスト"/>
        <xdr:cNvSpPr txBox="1"/>
      </xdr:nvSpPr>
      <xdr:spPr>
        <a:xfrm>
          <a:off x="16370300" y="971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107123</xdr:rowOff>
    </xdr:from>
    <xdr:to>
      <xdr:col>81</xdr:col>
      <xdr:colOff>101600</xdr:colOff>
      <xdr:row>58</xdr:row>
      <xdr:rowOff>37273</xdr:rowOff>
    </xdr:to>
    <xdr:sp macro="" textlink="">
      <xdr:nvSpPr>
        <xdr:cNvPr id="603" name="楕円 602"/>
        <xdr:cNvSpPr/>
      </xdr:nvSpPr>
      <xdr:spPr>
        <a:xfrm>
          <a:off x="15430500" y="987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28400</xdr:rowOff>
    </xdr:from>
    <xdr:ext cx="534377" cy="259045"/>
    <xdr:sp macro="" textlink="">
      <xdr:nvSpPr>
        <xdr:cNvPr id="604" name="テキスト ボックス 603"/>
        <xdr:cNvSpPr txBox="1"/>
      </xdr:nvSpPr>
      <xdr:spPr>
        <a:xfrm>
          <a:off x="15214111" y="99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110421</xdr:rowOff>
    </xdr:from>
    <xdr:to>
      <xdr:col>76</xdr:col>
      <xdr:colOff>165100</xdr:colOff>
      <xdr:row>58</xdr:row>
      <xdr:rowOff>40571</xdr:rowOff>
    </xdr:to>
    <xdr:sp macro="" textlink="">
      <xdr:nvSpPr>
        <xdr:cNvPr id="605" name="楕円 604"/>
        <xdr:cNvSpPr/>
      </xdr:nvSpPr>
      <xdr:spPr>
        <a:xfrm>
          <a:off x="14541500" y="98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31698</xdr:rowOff>
    </xdr:from>
    <xdr:ext cx="534377" cy="259045"/>
    <xdr:sp macro="" textlink="">
      <xdr:nvSpPr>
        <xdr:cNvPr id="606" name="テキスト ボックス 605"/>
        <xdr:cNvSpPr txBox="1"/>
      </xdr:nvSpPr>
      <xdr:spPr>
        <a:xfrm>
          <a:off x="14325111" y="99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xdr:rowOff>
    </xdr:from>
    <xdr:to>
      <xdr:col>72</xdr:col>
      <xdr:colOff>38100</xdr:colOff>
      <xdr:row>57</xdr:row>
      <xdr:rowOff>101754</xdr:rowOff>
    </xdr:to>
    <xdr:sp macro="" textlink="">
      <xdr:nvSpPr>
        <xdr:cNvPr id="607" name="楕円 606"/>
        <xdr:cNvSpPr/>
      </xdr:nvSpPr>
      <xdr:spPr>
        <a:xfrm>
          <a:off x="13652500" y="97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92881</xdr:rowOff>
    </xdr:from>
    <xdr:ext cx="534377" cy="259045"/>
    <xdr:sp macro="" textlink="">
      <xdr:nvSpPr>
        <xdr:cNvPr id="608" name="テキスト ボックス 607"/>
        <xdr:cNvSpPr txBox="1"/>
      </xdr:nvSpPr>
      <xdr:spPr>
        <a:xfrm>
          <a:off x="13436111" y="98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40192</xdr:rowOff>
    </xdr:from>
    <xdr:to>
      <xdr:col>67</xdr:col>
      <xdr:colOff>101600</xdr:colOff>
      <xdr:row>58</xdr:row>
      <xdr:rowOff>141792</xdr:rowOff>
    </xdr:to>
    <xdr:sp macro="" textlink="">
      <xdr:nvSpPr>
        <xdr:cNvPr id="609" name="楕円 608"/>
        <xdr:cNvSpPr/>
      </xdr:nvSpPr>
      <xdr:spPr>
        <a:xfrm>
          <a:off x="12763500" y="998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132919</xdr:rowOff>
    </xdr:from>
    <xdr:ext cx="534377" cy="259045"/>
    <xdr:sp macro="" textlink="">
      <xdr:nvSpPr>
        <xdr:cNvPr id="610" name="テキスト ボックス 609"/>
        <xdr:cNvSpPr txBox="1"/>
      </xdr:nvSpPr>
      <xdr:spPr>
        <a:xfrm>
          <a:off x="12547111" y="100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23645</xdr:rowOff>
    </xdr:from>
    <xdr:to>
      <xdr:col>85</xdr:col>
      <xdr:colOff>127000</xdr:colOff>
      <xdr:row>78</xdr:row>
      <xdr:rowOff>25400</xdr:rowOff>
    </xdr:to>
    <xdr:cxnSp macro="">
      <xdr:nvCxnSpPr>
        <xdr:cNvPr id="635" name="直線コネクタ 634"/>
        <xdr:cNvCxnSpPr/>
      </xdr:nvCxnSpPr>
      <xdr:spPr>
        <a:xfrm flipV="1">
          <a:off x="15481300" y="13396745"/>
          <a:ext cx="838200" cy="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1" name="直線コネクタ 640"/>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144295</xdr:rowOff>
    </xdr:from>
    <xdr:to>
      <xdr:col>85</xdr:col>
      <xdr:colOff>177800</xdr:colOff>
      <xdr:row>78</xdr:row>
      <xdr:rowOff>74445</xdr:rowOff>
    </xdr:to>
    <xdr:sp macro="" textlink="">
      <xdr:nvSpPr>
        <xdr:cNvPr id="654" name="楕円 653"/>
        <xdr:cNvSpPr/>
      </xdr:nvSpPr>
      <xdr:spPr>
        <a:xfrm>
          <a:off x="16268700" y="133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378565" cy="259045"/>
    <xdr:sp macro="" textlink="">
      <xdr:nvSpPr>
        <xdr:cNvPr id="655" name="災害復旧費該当値テキスト"/>
        <xdr:cNvSpPr txBox="1"/>
      </xdr:nvSpPr>
      <xdr:spPr>
        <a:xfrm>
          <a:off x="16370300" y="13300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32398</xdr:rowOff>
    </xdr:from>
    <xdr:to>
      <xdr:col>85</xdr:col>
      <xdr:colOff>127000</xdr:colOff>
      <xdr:row>96</xdr:row>
      <xdr:rowOff>48806</xdr:rowOff>
    </xdr:to>
    <xdr:cxnSp macro="">
      <xdr:nvCxnSpPr>
        <xdr:cNvPr id="692" name="直線コネクタ 691"/>
        <xdr:cNvCxnSpPr/>
      </xdr:nvCxnSpPr>
      <xdr:spPr>
        <a:xfrm>
          <a:off x="15481300" y="16491598"/>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16193</xdr:rowOff>
    </xdr:from>
    <xdr:to>
      <xdr:col>81</xdr:col>
      <xdr:colOff>50800</xdr:colOff>
      <xdr:row>96</xdr:row>
      <xdr:rowOff>32398</xdr:rowOff>
    </xdr:to>
    <xdr:cxnSp macro="">
      <xdr:nvCxnSpPr>
        <xdr:cNvPr id="695" name="直線コネクタ 694"/>
        <xdr:cNvCxnSpPr/>
      </xdr:nvCxnSpPr>
      <xdr:spPr>
        <a:xfrm>
          <a:off x="14592300" y="16475393"/>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154508</xdr:rowOff>
    </xdr:from>
    <xdr:to>
      <xdr:col>76</xdr:col>
      <xdr:colOff>114300</xdr:colOff>
      <xdr:row>96</xdr:row>
      <xdr:rowOff>16193</xdr:rowOff>
    </xdr:to>
    <xdr:cxnSp macro="">
      <xdr:nvCxnSpPr>
        <xdr:cNvPr id="698" name="直線コネクタ 697"/>
        <xdr:cNvCxnSpPr/>
      </xdr:nvCxnSpPr>
      <xdr:spPr>
        <a:xfrm>
          <a:off x="13703300" y="16442258"/>
          <a:ext cx="889000" cy="3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141669</xdr:rowOff>
    </xdr:from>
    <xdr:to>
      <xdr:col>71</xdr:col>
      <xdr:colOff>177800</xdr:colOff>
      <xdr:row>95</xdr:row>
      <xdr:rowOff>154508</xdr:rowOff>
    </xdr:to>
    <xdr:cxnSp macro="">
      <xdr:nvCxnSpPr>
        <xdr:cNvPr id="701" name="直線コネクタ 700"/>
        <xdr:cNvCxnSpPr/>
      </xdr:nvCxnSpPr>
      <xdr:spPr>
        <a:xfrm>
          <a:off x="12814300" y="16429419"/>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169456</xdr:rowOff>
    </xdr:from>
    <xdr:to>
      <xdr:col>85</xdr:col>
      <xdr:colOff>177800</xdr:colOff>
      <xdr:row>96</xdr:row>
      <xdr:rowOff>99606</xdr:rowOff>
    </xdr:to>
    <xdr:sp macro="" textlink="">
      <xdr:nvSpPr>
        <xdr:cNvPr id="711" name="楕円 710"/>
        <xdr:cNvSpPr/>
      </xdr:nvSpPr>
      <xdr:spPr>
        <a:xfrm>
          <a:off x="16268700" y="164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147883</xdr:rowOff>
    </xdr:from>
    <xdr:ext cx="534377" cy="259045"/>
    <xdr:sp macro="" textlink="">
      <xdr:nvSpPr>
        <xdr:cNvPr id="712" name="公債費該当値テキスト"/>
        <xdr:cNvSpPr txBox="1"/>
      </xdr:nvSpPr>
      <xdr:spPr>
        <a:xfrm>
          <a:off x="16370300" y="164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153048</xdr:rowOff>
    </xdr:from>
    <xdr:to>
      <xdr:col>81</xdr:col>
      <xdr:colOff>101600</xdr:colOff>
      <xdr:row>96</xdr:row>
      <xdr:rowOff>83198</xdr:rowOff>
    </xdr:to>
    <xdr:sp macro="" textlink="">
      <xdr:nvSpPr>
        <xdr:cNvPr id="713" name="楕円 712"/>
        <xdr:cNvSpPr/>
      </xdr:nvSpPr>
      <xdr:spPr>
        <a:xfrm>
          <a:off x="15430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74325</xdr:rowOff>
    </xdr:from>
    <xdr:ext cx="534377" cy="259045"/>
    <xdr:sp macro="" textlink="">
      <xdr:nvSpPr>
        <xdr:cNvPr id="714" name="テキスト ボックス 713"/>
        <xdr:cNvSpPr txBox="1"/>
      </xdr:nvSpPr>
      <xdr:spPr>
        <a:xfrm>
          <a:off x="15214111" y="165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136843</xdr:rowOff>
    </xdr:from>
    <xdr:to>
      <xdr:col>76</xdr:col>
      <xdr:colOff>165100</xdr:colOff>
      <xdr:row>96</xdr:row>
      <xdr:rowOff>66993</xdr:rowOff>
    </xdr:to>
    <xdr:sp macro="" textlink="">
      <xdr:nvSpPr>
        <xdr:cNvPr id="715" name="楕円 714"/>
        <xdr:cNvSpPr/>
      </xdr:nvSpPr>
      <xdr:spPr>
        <a:xfrm>
          <a:off x="14541500" y="164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58120</xdr:rowOff>
    </xdr:from>
    <xdr:ext cx="534377" cy="259045"/>
    <xdr:sp macro="" textlink="">
      <xdr:nvSpPr>
        <xdr:cNvPr id="716" name="テキスト ボックス 715"/>
        <xdr:cNvSpPr txBox="1"/>
      </xdr:nvSpPr>
      <xdr:spPr>
        <a:xfrm>
          <a:off x="14325111" y="165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103708</xdr:rowOff>
    </xdr:from>
    <xdr:to>
      <xdr:col>72</xdr:col>
      <xdr:colOff>38100</xdr:colOff>
      <xdr:row>96</xdr:row>
      <xdr:rowOff>33858</xdr:rowOff>
    </xdr:to>
    <xdr:sp macro="" textlink="">
      <xdr:nvSpPr>
        <xdr:cNvPr id="717" name="楕円 716"/>
        <xdr:cNvSpPr/>
      </xdr:nvSpPr>
      <xdr:spPr>
        <a:xfrm>
          <a:off x="13652500" y="163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24985</xdr:rowOff>
    </xdr:from>
    <xdr:ext cx="534377" cy="259045"/>
    <xdr:sp macro="" textlink="">
      <xdr:nvSpPr>
        <xdr:cNvPr id="718" name="テキスト ボックス 717"/>
        <xdr:cNvSpPr txBox="1"/>
      </xdr:nvSpPr>
      <xdr:spPr>
        <a:xfrm>
          <a:off x="13436111" y="164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90869</xdr:rowOff>
    </xdr:from>
    <xdr:to>
      <xdr:col>67</xdr:col>
      <xdr:colOff>101600</xdr:colOff>
      <xdr:row>96</xdr:row>
      <xdr:rowOff>21019</xdr:rowOff>
    </xdr:to>
    <xdr:sp macro="" textlink="">
      <xdr:nvSpPr>
        <xdr:cNvPr id="719" name="楕円 718"/>
        <xdr:cNvSpPr/>
      </xdr:nvSpPr>
      <xdr:spPr>
        <a:xfrm>
          <a:off x="12763500" y="163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12146</xdr:rowOff>
    </xdr:from>
    <xdr:ext cx="534377" cy="259045"/>
    <xdr:sp macro="" textlink="">
      <xdr:nvSpPr>
        <xdr:cNvPr id="720" name="テキスト ボックス 719"/>
        <xdr:cNvSpPr txBox="1"/>
      </xdr:nvSpPr>
      <xdr:spPr>
        <a:xfrm>
          <a:off x="12547111" y="164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117068</xdr:rowOff>
    </xdr:from>
    <xdr:to>
      <xdr:col>116</xdr:col>
      <xdr:colOff>63500</xdr:colOff>
      <xdr:row>38</xdr:row>
      <xdr:rowOff>139700</xdr:rowOff>
    </xdr:to>
    <xdr:cxnSp macro="">
      <xdr:nvCxnSpPr>
        <xdr:cNvPr id="747" name="直線コネクタ 746"/>
        <xdr:cNvCxnSpPr/>
      </xdr:nvCxnSpPr>
      <xdr:spPr>
        <a:xfrm>
          <a:off x="21323300" y="5603468"/>
          <a:ext cx="838200" cy="10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117068</xdr:rowOff>
    </xdr:from>
    <xdr:to>
      <xdr:col>111</xdr:col>
      <xdr:colOff>177800</xdr:colOff>
      <xdr:row>38</xdr:row>
      <xdr:rowOff>139700</xdr:rowOff>
    </xdr:to>
    <xdr:cxnSp macro="">
      <xdr:nvCxnSpPr>
        <xdr:cNvPr id="750" name="直線コネクタ 749"/>
        <xdr:cNvCxnSpPr/>
      </xdr:nvCxnSpPr>
      <xdr:spPr>
        <a:xfrm flipV="1">
          <a:off x="20434300" y="5603468"/>
          <a:ext cx="889000" cy="10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108704</xdr:rowOff>
    </xdr:from>
    <xdr:ext cx="378565" cy="259045"/>
    <xdr:sp macro="" textlink="">
      <xdr:nvSpPr>
        <xdr:cNvPr id="752" name="テキスト ボックス 751"/>
        <xdr:cNvSpPr txBox="1"/>
      </xdr:nvSpPr>
      <xdr:spPr>
        <a:xfrm>
          <a:off x="21134017" y="66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66268</xdr:rowOff>
    </xdr:from>
    <xdr:to>
      <xdr:col>112</xdr:col>
      <xdr:colOff>38100</xdr:colOff>
      <xdr:row>32</xdr:row>
      <xdr:rowOff>167868</xdr:rowOff>
    </xdr:to>
    <xdr:sp macro="" textlink="">
      <xdr:nvSpPr>
        <xdr:cNvPr id="768" name="楕円 767"/>
        <xdr:cNvSpPr/>
      </xdr:nvSpPr>
      <xdr:spPr>
        <a:xfrm>
          <a:off x="21272500" y="555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12945</xdr:rowOff>
    </xdr:from>
    <xdr:ext cx="469744" cy="259045"/>
    <xdr:sp macro="" textlink="">
      <xdr:nvSpPr>
        <xdr:cNvPr id="769" name="テキスト ボックス 768"/>
        <xdr:cNvSpPr txBox="1"/>
      </xdr:nvSpPr>
      <xdr:spPr>
        <a:xfrm>
          <a:off x="21088428" y="532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千円で、総務費、民生費、土木費、教育費、公債費が主なものとなっている。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類似団体平均と比較すると総務費が、また県平均に対しては議会費・総務費・農林水産業費・消防費が平均を上回る水準となっている。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ついては、市庁舎整備事業や防犯灯ＬＥＤ化、市ホームページ更新などを実施し、農林水産業費については、農業用水路改修事業などの進捗により事業費が増加し、いずれも類似団体平均及び県平均に対して高い水準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総務・民生費・土木費・教育費・公債費については、大型事業の実施により大幅増が見込まれ、今後数年間は類似団体平均及び県平均に対して高い水準で推移していくものと見込んでいる。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今後、これらの事業を実施しつつ健全な財政運営を維持し、市民サービスの低下を来すことがないよう、事業の規模・コストの圧縮、地方債発行時期の平準化などに取り組んでいく。</a:t>
          </a: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前年度と比較し、実質収支額</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5.54</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ポイント、実質単年度収支は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2.48</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市税・地方消費税交付金</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などが増加したことや、大型事業の進展による予算規模の増大に伴って、例年よりも不用額が増加したことなどが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主な要因となっている。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普通交付税の縮減などによる歳入減や、大型事業による厳しい財政運営等を考慮し、</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財政調整基金への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積極的に積立を行っ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てきたが、財源確保のため</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取崩しを行った。このため</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5.05</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下</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回っ</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nSpc>
              <a:spcPts val="1200"/>
            </a:lnSpc>
          </a:pP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年度は、市税の伸びは期待できず、また普通交付税の縮減により、実質収支・単年度収支とも低下するものと思われる。</a:t>
          </a:r>
          <a:r>
            <a:rPr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リニア中央新幹線の建設に伴う公共施設の移転整備事業など</a:t>
          </a:r>
          <a:r>
            <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大型事業が進捗し、税等の徴収率向上、施設の統廃合、事業の見直しとともに、事業展開に際しては、規模・コストの圧縮、市債発行時期の平準化などにより、健全な財政運営を維持していく。</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山梨県中央市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全ての会計において、前年度に引き続き黒字である。一般会計</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いては、実質収支が</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したことにより標準財政規模比においても</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rtl="0"/>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一方で国民健康保険特別会計においては、実質収支額は黒字ではあるものの、医療費の増大などにより標準財政規模比におい</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て減少しており、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会計単独での事業運営は依然厳しい状況であり、保険税の見直しにより財源の確保を図るとともに、さらなる保険税の徴収率の向上や医療費の抑制等に努め、健全な運営を図る。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14088157</v>
      </c>
      <c r="BO4" s="441"/>
      <c r="BP4" s="441"/>
      <c r="BQ4" s="441"/>
      <c r="BR4" s="441"/>
      <c r="BS4" s="441"/>
      <c r="BT4" s="441"/>
      <c r="BU4" s="442"/>
      <c r="BV4" s="440">
        <v>12920339</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12.5</v>
      </c>
      <c r="CU4" s="622"/>
      <c r="CV4" s="622"/>
      <c r="CW4" s="622"/>
      <c r="CX4" s="622"/>
      <c r="CY4" s="622"/>
      <c r="CZ4" s="622"/>
      <c r="DA4" s="623"/>
      <c r="DB4" s="621">
        <v>7</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12865418</v>
      </c>
      <c r="BO5" s="446"/>
      <c r="BP5" s="446"/>
      <c r="BQ5" s="446"/>
      <c r="BR5" s="446"/>
      <c r="BS5" s="446"/>
      <c r="BT5" s="446"/>
      <c r="BU5" s="447"/>
      <c r="BV5" s="445">
        <v>12189136</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87.3</v>
      </c>
      <c r="CU5" s="416"/>
      <c r="CV5" s="416"/>
      <c r="CW5" s="416"/>
      <c r="CX5" s="416"/>
      <c r="CY5" s="416"/>
      <c r="CZ5" s="416"/>
      <c r="DA5" s="417"/>
      <c r="DB5" s="415">
        <v>85.9</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1222739</v>
      </c>
      <c r="BO6" s="446"/>
      <c r="BP6" s="446"/>
      <c r="BQ6" s="446"/>
      <c r="BR6" s="446"/>
      <c r="BS6" s="446"/>
      <c r="BT6" s="446"/>
      <c r="BU6" s="447"/>
      <c r="BV6" s="445">
        <v>731203</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93.2</v>
      </c>
      <c r="CU6" s="596"/>
      <c r="CV6" s="596"/>
      <c r="CW6" s="596"/>
      <c r="CX6" s="596"/>
      <c r="CY6" s="596"/>
      <c r="CZ6" s="596"/>
      <c r="DA6" s="597"/>
      <c r="DB6" s="595">
        <v>91.3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194587</v>
      </c>
      <c r="BO7" s="446"/>
      <c r="BP7" s="446"/>
      <c r="BQ7" s="446"/>
      <c r="BR7" s="446"/>
      <c r="BS7" s="446"/>
      <c r="BT7" s="446"/>
      <c r="BU7" s="447"/>
      <c r="BV7" s="445">
        <v>158284</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8217412</v>
      </c>
      <c r="CU7" s="446"/>
      <c r="CV7" s="446"/>
      <c r="CW7" s="446"/>
      <c r="CX7" s="446"/>
      <c r="CY7" s="446"/>
      <c r="CZ7" s="446"/>
      <c r="DA7" s="447"/>
      <c r="DB7" s="445">
        <v>8222226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1028152</v>
      </c>
      <c r="BO8" s="446"/>
      <c r="BP8" s="446"/>
      <c r="BQ8" s="446"/>
      <c r="BR8" s="446"/>
      <c r="BS8" s="446"/>
      <c r="BT8" s="446"/>
      <c r="BU8" s="447"/>
      <c r="BV8" s="445">
        <v>572919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0.7</v>
      </c>
      <c r="CU8" s="559"/>
      <c r="CV8" s="559"/>
      <c r="CW8" s="559"/>
      <c r="CX8" s="559"/>
      <c r="CY8" s="559"/>
      <c r="CZ8" s="559"/>
      <c r="DA8" s="560"/>
      <c r="DB8" s="558">
        <v>0.71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31124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87</v>
      </c>
      <c r="AV9" s="503"/>
      <c r="AW9" s="503"/>
      <c r="AX9" s="503"/>
      <c r="AY9" s="425" t="s">
        <v>109</v>
      </c>
      <c r="AZ9" s="426"/>
      <c r="BA9" s="426"/>
      <c r="BB9" s="426"/>
      <c r="BC9" s="426"/>
      <c r="BD9" s="426"/>
      <c r="BE9" s="426"/>
      <c r="BF9" s="426"/>
      <c r="BG9" s="426"/>
      <c r="BH9" s="426"/>
      <c r="BI9" s="426"/>
      <c r="BJ9" s="426"/>
      <c r="BK9" s="426"/>
      <c r="BL9" s="426"/>
      <c r="BM9" s="427"/>
      <c r="BN9" s="445">
        <v>455233</v>
      </c>
      <c r="BO9" s="446"/>
      <c r="BP9" s="446"/>
      <c r="BQ9" s="446"/>
      <c r="BR9" s="446"/>
      <c r="BS9" s="446"/>
      <c r="BT9" s="446"/>
      <c r="BU9" s="447"/>
      <c r="BV9" s="445">
        <v>-691585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12.4</v>
      </c>
      <c r="CU9" s="416"/>
      <c r="CV9" s="416"/>
      <c r="CW9" s="416"/>
      <c r="CX9" s="416"/>
      <c r="CY9" s="416"/>
      <c r="CZ9" s="416"/>
      <c r="DA9" s="417"/>
      <c r="DB9" s="415">
        <v>12.7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31322</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1759</v>
      </c>
      <c r="BO10" s="446"/>
      <c r="BP10" s="446"/>
      <c r="BQ10" s="446"/>
      <c r="BR10" s="446"/>
      <c r="BS10" s="446"/>
      <c r="BT10" s="446"/>
      <c r="BU10" s="447"/>
      <c r="BV10" s="445">
        <v>526447</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30816</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119</v>
      </c>
      <c r="AV12" s="503"/>
      <c r="AW12" s="503"/>
      <c r="AX12" s="503"/>
      <c r="AY12" s="425" t="s">
        <v>128</v>
      </c>
      <c r="AZ12" s="426"/>
      <c r="BA12" s="426"/>
      <c r="BB12" s="426"/>
      <c r="BC12" s="426"/>
      <c r="BD12" s="426"/>
      <c r="BE12" s="426"/>
      <c r="BF12" s="426"/>
      <c r="BG12" s="426"/>
      <c r="BH12" s="426"/>
      <c r="BI12" s="426"/>
      <c r="BJ12" s="426"/>
      <c r="BK12" s="426"/>
      <c r="BL12" s="426"/>
      <c r="BM12" s="427"/>
      <c r="BN12" s="445">
        <v>418580</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29395</v>
      </c>
      <c r="S13" s="549"/>
      <c r="T13" s="549"/>
      <c r="U13" s="549"/>
      <c r="V13" s="550"/>
      <c r="W13" s="536" t="s">
        <v>131</v>
      </c>
      <c r="X13" s="458"/>
      <c r="Y13" s="458"/>
      <c r="Z13" s="458"/>
      <c r="AA13" s="458"/>
      <c r="AB13" s="459"/>
      <c r="AC13" s="421">
        <v>1021</v>
      </c>
      <c r="AD13" s="422"/>
      <c r="AE13" s="422"/>
      <c r="AF13" s="422"/>
      <c r="AG13" s="423"/>
      <c r="AH13" s="421">
        <v>1089</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38412</v>
      </c>
      <c r="BO13" s="446"/>
      <c r="BP13" s="446"/>
      <c r="BQ13" s="446"/>
      <c r="BR13" s="446"/>
      <c r="BS13" s="446"/>
      <c r="BT13" s="446"/>
      <c r="BU13" s="447"/>
      <c r="BV13" s="445">
        <v>-165138</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v>
      </c>
      <c r="CU13" s="416"/>
      <c r="CV13" s="416"/>
      <c r="CW13" s="416"/>
      <c r="CX13" s="416"/>
      <c r="CY13" s="416"/>
      <c r="CZ13" s="416"/>
      <c r="DA13" s="417"/>
      <c r="DB13" s="415">
        <v>10.7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30966</v>
      </c>
      <c r="S14" s="549"/>
      <c r="T14" s="549"/>
      <c r="U14" s="549"/>
      <c r="V14" s="550"/>
      <c r="W14" s="551"/>
      <c r="X14" s="461"/>
      <c r="Y14" s="461"/>
      <c r="Z14" s="461"/>
      <c r="AA14" s="461"/>
      <c r="AB14" s="462"/>
      <c r="AC14" s="541">
        <v>6.7</v>
      </c>
      <c r="AD14" s="542"/>
      <c r="AE14" s="542"/>
      <c r="AF14" s="542"/>
      <c r="AG14" s="543"/>
      <c r="AH14" s="541">
        <v>7.4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21.4</v>
      </c>
      <c r="CU14" s="553"/>
      <c r="CV14" s="553"/>
      <c r="CW14" s="553"/>
      <c r="CX14" s="553"/>
      <c r="CY14" s="553"/>
      <c r="CZ14" s="553"/>
      <c r="DA14" s="554"/>
      <c r="DB14" s="552">
        <v>16.399999999999999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29525</v>
      </c>
      <c r="S15" s="549"/>
      <c r="T15" s="549"/>
      <c r="U15" s="549"/>
      <c r="V15" s="550"/>
      <c r="W15" s="536" t="s">
        <v>139</v>
      </c>
      <c r="X15" s="458"/>
      <c r="Y15" s="458"/>
      <c r="Z15" s="458"/>
      <c r="AA15" s="458"/>
      <c r="AB15" s="459"/>
      <c r="AC15" s="421">
        <v>4943</v>
      </c>
      <c r="AD15" s="422"/>
      <c r="AE15" s="422"/>
      <c r="AF15" s="422"/>
      <c r="AG15" s="423"/>
      <c r="AH15" s="421">
        <v>4929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4202593</v>
      </c>
      <c r="BO15" s="441"/>
      <c r="BP15" s="441"/>
      <c r="BQ15" s="441"/>
      <c r="BR15" s="441"/>
      <c r="BS15" s="441"/>
      <c r="BT15" s="441"/>
      <c r="BU15" s="442"/>
      <c r="BV15" s="440">
        <v>4173882</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32.6</v>
      </c>
      <c r="AD16" s="542"/>
      <c r="AE16" s="542"/>
      <c r="AF16" s="542"/>
      <c r="AG16" s="543"/>
      <c r="AH16" s="541">
        <v>33.299999999999997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6058482</v>
      </c>
      <c r="BO16" s="446"/>
      <c r="BP16" s="446"/>
      <c r="BQ16" s="446"/>
      <c r="BR16" s="446"/>
      <c r="BS16" s="446"/>
      <c r="BT16" s="446"/>
      <c r="BU16" s="447"/>
      <c r="BV16" s="445">
        <v>5956325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9200</v>
      </c>
      <c r="AD17" s="422"/>
      <c r="AE17" s="422"/>
      <c r="AF17" s="422"/>
      <c r="AG17" s="423"/>
      <c r="AH17" s="421">
        <v>8782</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5392164</v>
      </c>
      <c r="BO17" s="446"/>
      <c r="BP17" s="446"/>
      <c r="BQ17" s="446"/>
      <c r="BR17" s="446"/>
      <c r="BS17" s="446"/>
      <c r="BT17" s="446"/>
      <c r="BU17" s="447"/>
      <c r="BV17" s="445">
        <v>5361704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31.69</v>
      </c>
      <c r="M18" s="510"/>
      <c r="N18" s="510"/>
      <c r="O18" s="510"/>
      <c r="P18" s="510"/>
      <c r="Q18" s="510"/>
      <c r="R18" s="511"/>
      <c r="S18" s="511"/>
      <c r="T18" s="511"/>
      <c r="U18" s="511"/>
      <c r="V18" s="512"/>
      <c r="W18" s="526"/>
      <c r="X18" s="527"/>
      <c r="Y18" s="527"/>
      <c r="Z18" s="527"/>
      <c r="AA18" s="527"/>
      <c r="AB18" s="537"/>
      <c r="AC18" s="409">
        <v>60.7</v>
      </c>
      <c r="AD18" s="410"/>
      <c r="AE18" s="410"/>
      <c r="AF18" s="410"/>
      <c r="AG18" s="513"/>
      <c r="AH18" s="409">
        <v>59.3</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7235431</v>
      </c>
      <c r="BO18" s="446"/>
      <c r="BP18" s="446"/>
      <c r="BQ18" s="446"/>
      <c r="BR18" s="446"/>
      <c r="BS18" s="446"/>
      <c r="BT18" s="446"/>
      <c r="BU18" s="447"/>
      <c r="BV18" s="445">
        <v>7036067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982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9835508</v>
      </c>
      <c r="BO19" s="446"/>
      <c r="BP19" s="446"/>
      <c r="BQ19" s="446"/>
      <c r="BR19" s="446"/>
      <c r="BS19" s="446"/>
      <c r="BT19" s="446"/>
      <c r="BU19" s="447"/>
      <c r="BV19" s="445">
        <v>9930890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12789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13913787</v>
      </c>
      <c r="BO23" s="446"/>
      <c r="BP23" s="446"/>
      <c r="BQ23" s="446"/>
      <c r="BR23" s="446"/>
      <c r="BS23" s="446"/>
      <c r="BT23" s="446"/>
      <c r="BU23" s="447"/>
      <c r="BV23" s="445">
        <v>13148904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7640</v>
      </c>
      <c r="R24" s="422"/>
      <c r="S24" s="422"/>
      <c r="T24" s="422"/>
      <c r="U24" s="422"/>
      <c r="V24" s="423"/>
      <c r="W24" s="487"/>
      <c r="X24" s="478"/>
      <c r="Y24" s="479"/>
      <c r="Z24" s="418" t="s">
        <v>163</v>
      </c>
      <c r="AA24" s="419"/>
      <c r="AB24" s="419"/>
      <c r="AC24" s="419"/>
      <c r="AD24" s="419"/>
      <c r="AE24" s="419"/>
      <c r="AF24" s="419"/>
      <c r="AG24" s="420"/>
      <c r="AH24" s="421">
        <v>214</v>
      </c>
      <c r="AI24" s="422"/>
      <c r="AJ24" s="422"/>
      <c r="AK24" s="422"/>
      <c r="AL24" s="423"/>
      <c r="AM24" s="421">
        <v>667252</v>
      </c>
      <c r="AN24" s="422"/>
      <c r="AO24" s="422"/>
      <c r="AP24" s="422"/>
      <c r="AQ24" s="422"/>
      <c r="AR24" s="423"/>
      <c r="AS24" s="421">
        <v>3118</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7397813</v>
      </c>
      <c r="BO24" s="446"/>
      <c r="BP24" s="446"/>
      <c r="BQ24" s="446"/>
      <c r="BR24" s="446"/>
      <c r="BS24" s="446"/>
      <c r="BT24" s="446"/>
      <c r="BU24" s="447"/>
      <c r="BV24" s="445">
        <v>7438365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5970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783810</v>
      </c>
      <c r="BO25" s="441"/>
      <c r="BP25" s="441"/>
      <c r="BQ25" s="441"/>
      <c r="BR25" s="441"/>
      <c r="BS25" s="441"/>
      <c r="BT25" s="441"/>
      <c r="BU25" s="442"/>
      <c r="BV25" s="440">
        <v>356339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5580</v>
      </c>
      <c r="R26" s="422"/>
      <c r="S26" s="422"/>
      <c r="T26" s="422"/>
      <c r="U26" s="422"/>
      <c r="V26" s="423"/>
      <c r="W26" s="487"/>
      <c r="X26" s="478"/>
      <c r="Y26" s="479"/>
      <c r="Z26" s="418" t="s">
        <v>170</v>
      </c>
      <c r="AA26" s="500"/>
      <c r="AB26" s="500"/>
      <c r="AC26" s="500"/>
      <c r="AD26" s="500"/>
      <c r="AE26" s="500"/>
      <c r="AF26" s="500"/>
      <c r="AG26" s="501"/>
      <c r="AH26" s="421">
        <v>2</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3300</v>
      </c>
      <c r="R27" s="422"/>
      <c r="S27" s="422"/>
      <c r="T27" s="422"/>
      <c r="U27" s="422"/>
      <c r="V27" s="423"/>
      <c r="W27" s="487"/>
      <c r="X27" s="478"/>
      <c r="Y27" s="479"/>
      <c r="Z27" s="418" t="s">
        <v>175</v>
      </c>
      <c r="AA27" s="419"/>
      <c r="AB27" s="419"/>
      <c r="AC27" s="419"/>
      <c r="AD27" s="419"/>
      <c r="AE27" s="419"/>
      <c r="AF27" s="419"/>
      <c r="AG27" s="420"/>
      <c r="AH27" s="421" t="s">
        <v>122</v>
      </c>
      <c r="AI27" s="422"/>
      <c r="AJ27" s="422"/>
      <c r="AK27" s="422"/>
      <c r="AL27" s="423"/>
      <c r="AM27" s="421" t="s">
        <v>122</v>
      </c>
      <c r="AN27" s="422"/>
      <c r="AO27" s="422"/>
      <c r="AP27" s="422"/>
      <c r="AQ27" s="422"/>
      <c r="AR27" s="423"/>
      <c r="AS27" s="421" t="s">
        <v>167</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555612</v>
      </c>
      <c r="BO27" s="449"/>
      <c r="BP27" s="449"/>
      <c r="BQ27" s="449"/>
      <c r="BR27" s="449"/>
      <c r="BS27" s="449"/>
      <c r="BT27" s="449"/>
      <c r="BU27" s="450"/>
      <c r="BV27" s="448">
        <v>555559</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3000</v>
      </c>
      <c r="R28" s="422"/>
      <c r="S28" s="422"/>
      <c r="T28" s="422"/>
      <c r="U28" s="422"/>
      <c r="V28" s="423"/>
      <c r="W28" s="487"/>
      <c r="X28" s="478"/>
      <c r="Y28" s="479"/>
      <c r="Z28" s="418" t="s">
        <v>178</v>
      </c>
      <c r="AA28" s="419"/>
      <c r="AB28" s="419"/>
      <c r="AC28" s="419"/>
      <c r="AD28" s="419"/>
      <c r="AE28" s="419"/>
      <c r="AF28" s="419"/>
      <c r="AG28" s="420"/>
      <c r="AH28" s="421" t="s">
        <v>122</v>
      </c>
      <c r="AI28" s="422"/>
      <c r="AJ28" s="422"/>
      <c r="AK28" s="422"/>
      <c r="AL28" s="423"/>
      <c r="AM28" s="421" t="s">
        <v>179</v>
      </c>
      <c r="AN28" s="422"/>
      <c r="AO28" s="422"/>
      <c r="AP28" s="422"/>
      <c r="AQ28" s="422"/>
      <c r="AR28" s="423"/>
      <c r="AS28" s="421" t="s">
        <v>122</v>
      </c>
      <c r="AT28" s="422"/>
      <c r="AU28" s="422"/>
      <c r="AV28" s="422"/>
      <c r="AW28" s="422"/>
      <c r="AX28" s="424"/>
      <c r="AY28" s="428" t="s">
        <v>180</v>
      </c>
      <c r="AZ28" s="429"/>
      <c r="BA28" s="429"/>
      <c r="BB28" s="430"/>
      <c r="BC28" s="437" t="s">
        <v>41</v>
      </c>
      <c r="BD28" s="438"/>
      <c r="BE28" s="438"/>
      <c r="BF28" s="438"/>
      <c r="BG28" s="438"/>
      <c r="BH28" s="438"/>
      <c r="BI28" s="438"/>
      <c r="BJ28" s="438"/>
      <c r="BK28" s="438"/>
      <c r="BL28" s="438"/>
      <c r="BM28" s="439"/>
      <c r="BN28" s="440">
        <v>3124210</v>
      </c>
      <c r="BO28" s="441"/>
      <c r="BP28" s="441"/>
      <c r="BQ28" s="441"/>
      <c r="BR28" s="441"/>
      <c r="BS28" s="441"/>
      <c r="BT28" s="441"/>
      <c r="BU28" s="442"/>
      <c r="BV28" s="440">
        <v>3541031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181</v>
      </c>
      <c r="F29" s="419"/>
      <c r="G29" s="419"/>
      <c r="H29" s="419"/>
      <c r="I29" s="419"/>
      <c r="J29" s="419"/>
      <c r="K29" s="420"/>
      <c r="L29" s="421">
        <v>16</v>
      </c>
      <c r="M29" s="422"/>
      <c r="N29" s="422"/>
      <c r="O29" s="422"/>
      <c r="P29" s="423"/>
      <c r="Q29" s="421">
        <v>2900</v>
      </c>
      <c r="R29" s="422"/>
      <c r="S29" s="422"/>
      <c r="T29" s="422"/>
      <c r="U29" s="422"/>
      <c r="V29" s="423"/>
      <c r="W29" s="488"/>
      <c r="X29" s="489"/>
      <c r="Y29" s="490"/>
      <c r="Z29" s="418" t="s">
        <v>182</v>
      </c>
      <c r="AA29" s="419"/>
      <c r="AB29" s="419"/>
      <c r="AC29" s="419"/>
      <c r="AD29" s="419"/>
      <c r="AE29" s="419"/>
      <c r="AF29" s="419"/>
      <c r="AG29" s="420"/>
      <c r="AH29" s="421">
        <v>214</v>
      </c>
      <c r="AI29" s="422"/>
      <c r="AJ29" s="422"/>
      <c r="AK29" s="422"/>
      <c r="AL29" s="423"/>
      <c r="AM29" s="421">
        <v>667252</v>
      </c>
      <c r="AN29" s="422"/>
      <c r="AO29" s="422"/>
      <c r="AP29" s="422"/>
      <c r="AQ29" s="422"/>
      <c r="AR29" s="423"/>
      <c r="AS29" s="421">
        <v>3118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395355</v>
      </c>
      <c r="BO29" s="446"/>
      <c r="BP29" s="446"/>
      <c r="BQ29" s="446"/>
      <c r="BR29" s="446"/>
      <c r="BS29" s="446"/>
      <c r="BT29" s="446"/>
      <c r="BU29" s="447"/>
      <c r="BV29" s="445">
        <v>394969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97.4</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3167889</v>
      </c>
      <c r="BO30" s="449"/>
      <c r="BP30" s="449"/>
      <c r="BQ30" s="449"/>
      <c r="BR30" s="449"/>
      <c r="BS30" s="449"/>
      <c r="BT30" s="449"/>
      <c r="BU30" s="450"/>
      <c r="BV30" s="448">
        <v>3207868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192</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IF('各会計、関係団体の財政状況及び健全化判断比率'!B32="","",'各会計、関係団体の財政状況及び健全化判断比率'!B32)</f>
        <v>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山梨県市町村総合事務組合（一般会計）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中央市農業振興公社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田富よし原処理センター事業特別会計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IF('各会計、関係団体の財政状況及び健全化判断比率'!B34="","",'各会計、関係団体の財政状況及び健全化判断比率'!B34)</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山梨県市町村総合事務組合（行政手続の電子化事業特別会計他3特別会計）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IF('各会計、関係団体の財政状況及び健全化判断比率'!B35="","",'各会計、関係団体の財政状況及び健全化判断比率'!B35)</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中巨摩地区広域事務組合（一般会計）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地域包括支援センター特別会計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中巨摩地区広域事務組合（ごみ処理事業特別会計）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中巨摩地区広域事務組合（地区公園事業特別会計）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中巨摩地区広域事務組合（老人福祉事業特別会計）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中巨摩地区広域事務組合（勤労青年センター事業特別会計）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中巨摩地区広域事務組合（し尿処理事業特別会計）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山梨県後期高齢者医療連合（一般会計)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三郡衛生組合（一般会計）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206</v>
      </c>
    </row>
    <row r="50" spans="5:5">
      <c r="E50" s="167" t="s">
        <v>207</v>
      </c>
    </row>
    <row r="51" spans="5:5">
      <c r="E51" s="167" t="s">
        <v>208</v>
      </c>
    </row>
    <row r="52" spans="5:5">
      <c r="E52" s="167" t="s">
        <v>209</v>
      </c>
    </row>
    <row r="53" spans="5:5">
      <c r="E53" s="167" t="s">
        <v>210</v>
      </c>
    </row>
    <row r="54" spans="5:5"/>
    <row r="55" spans="5:5"/>
    <row r="56" spans="5:5"/>
    <row r="57" spans="5:5" hidden="1"/>
    <row r="58" spans="5:5" hidden="1"/>
    <row r="59" spans="5:5" hidden="1"/>
  </sheetData>
  <sheetProtection algorithmName="SHA-512" hashValue="PDPVznRDnfOA3ERw+KETsoY+VkrppXP0ycvw5hKTotSI16LwbPFlL415N/OowD0hFXnzzkQmlS/niJ/00UZwvQ==" saltValue="4pdxCH7vr3Cgg/eSvP/i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24" t="s">
        <v>566</v>
      </c>
      <c r="D34" s="1224"/>
      <c r="E34" s="1225"/>
      <c r="F34" s="32">
        <v>6.78</v>
      </c>
      <c r="G34" s="33">
        <v>9.5</v>
      </c>
      <c r="H34" s="33">
        <v>14.93</v>
      </c>
      <c r="I34" s="33">
        <v>6.74</v>
      </c>
      <c r="J34" s="34">
        <v>12.14</v>
      </c>
      <c r="K34" s="22"/>
      <c r="L34" s="22"/>
      <c r="M34" s="22"/>
      <c r="N34" s="22"/>
      <c r="O34" s="22"/>
      <c r="P34" s="22"/>
    </row>
    <row r="35" spans="1:16" ht="39" customHeight="1">
      <c r="A35" s="22"/>
      <c r="B35" s="35"/>
      <c r="C35" s="1218" t="s">
        <v>567</v>
      </c>
      <c r="D35" s="1219"/>
      <c r="E35" s="1220"/>
      <c r="F35" s="36">
        <v>5.73</v>
      </c>
      <c r="G35" s="37">
        <v>3.52</v>
      </c>
      <c r="H35" s="37">
        <v>10.52</v>
      </c>
      <c r="I35" s="37">
        <v>4.6399999999999997</v>
      </c>
      <c r="J35" s="38">
        <v>4.6900000000000004</v>
      </c>
      <c r="K35" s="22"/>
      <c r="L35" s="22"/>
      <c r="M35" s="22"/>
      <c r="N35" s="22"/>
      <c r="O35" s="22"/>
      <c r="P35" s="22"/>
    </row>
    <row r="36" spans="1:16" ht="39" customHeight="1">
      <c r="A36" s="22"/>
      <c r="B36" s="35"/>
      <c r="C36" s="1218" t="s">
        <v>568</v>
      </c>
      <c r="D36" s="1219"/>
      <c r="E36" s="1220"/>
      <c r="F36" s="36">
        <v>0.05</v>
      </c>
      <c r="G36" s="37">
        <v>0.5</v>
      </c>
      <c r="H36" s="37">
        <v>0.96</v>
      </c>
      <c r="I36" s="37">
        <v>1.99</v>
      </c>
      <c r="J36" s="38">
        <v>1.73</v>
      </c>
      <c r="K36" s="22"/>
      <c r="L36" s="22"/>
      <c r="M36" s="22"/>
      <c r="N36" s="22"/>
      <c r="O36" s="22"/>
      <c r="P36" s="22"/>
    </row>
    <row r="37" spans="1:16" ht="39" customHeight="1">
      <c r="A37" s="22"/>
      <c r="B37" s="35"/>
      <c r="C37" s="1218" t="s">
        <v>569</v>
      </c>
      <c r="D37" s="1219"/>
      <c r="E37" s="1220"/>
      <c r="F37" s="36">
        <v>0.34</v>
      </c>
      <c r="G37" s="37">
        <v>0.38</v>
      </c>
      <c r="H37" s="37">
        <v>0.44</v>
      </c>
      <c r="I37" s="37">
        <v>0.4</v>
      </c>
      <c r="J37" s="38">
        <v>0.56000000000000005</v>
      </c>
      <c r="K37" s="22"/>
      <c r="L37" s="22"/>
      <c r="M37" s="22"/>
      <c r="N37" s="22"/>
      <c r="O37" s="22"/>
      <c r="P37" s="22"/>
    </row>
    <row r="38" spans="1:16" ht="39" customHeight="1">
      <c r="A38" s="22"/>
      <c r="B38" s="35"/>
      <c r="C38" s="1218" t="s">
        <v>570</v>
      </c>
      <c r="D38" s="1219"/>
      <c r="E38" s="1220"/>
      <c r="F38" s="36">
        <v>0.09</v>
      </c>
      <c r="G38" s="37">
        <v>0.11</v>
      </c>
      <c r="H38" s="37">
        <v>0.17</v>
      </c>
      <c r="I38" s="37">
        <v>0.22</v>
      </c>
      <c r="J38" s="38">
        <v>0.37</v>
      </c>
      <c r="K38" s="22"/>
      <c r="L38" s="22"/>
      <c r="M38" s="22"/>
      <c r="N38" s="22"/>
      <c r="O38" s="22"/>
      <c r="P38" s="22"/>
    </row>
    <row r="39" spans="1:16" ht="39" customHeight="1">
      <c r="A39" s="22"/>
      <c r="B39" s="35"/>
      <c r="C39" s="1218" t="s">
        <v>571</v>
      </c>
      <c r="D39" s="1219"/>
      <c r="E39" s="1220"/>
      <c r="F39" s="36">
        <v>0.01</v>
      </c>
      <c r="G39" s="37">
        <v>0.05</v>
      </c>
      <c r="H39" s="37">
        <v>0.02</v>
      </c>
      <c r="I39" s="37">
        <v>1.53</v>
      </c>
      <c r="J39" s="38">
        <v>0.36</v>
      </c>
      <c r="K39" s="22"/>
      <c r="L39" s="22"/>
      <c r="M39" s="22"/>
      <c r="N39" s="22"/>
      <c r="O39" s="22"/>
      <c r="P39" s="22"/>
    </row>
    <row r="40" spans="1:16" ht="39" customHeight="1">
      <c r="A40" s="22"/>
      <c r="B40" s="35"/>
      <c r="C40" s="1218" t="s">
        <v>572</v>
      </c>
      <c r="D40" s="1219"/>
      <c r="E40" s="1220"/>
      <c r="F40" s="36">
        <v>0.09</v>
      </c>
      <c r="G40" s="37">
        <v>0.09</v>
      </c>
      <c r="H40" s="37">
        <v>0.11</v>
      </c>
      <c r="I40" s="37">
        <v>0.2</v>
      </c>
      <c r="J40" s="38">
        <v>0.11</v>
      </c>
      <c r="K40" s="22"/>
      <c r="L40" s="22"/>
      <c r="M40" s="22"/>
      <c r="N40" s="22"/>
      <c r="O40" s="22"/>
      <c r="P40" s="22"/>
    </row>
    <row r="41" spans="1:16" ht="39" customHeight="1">
      <c r="A41" s="22"/>
      <c r="B41" s="35"/>
      <c r="C41" s="1218" t="s">
        <v>573</v>
      </c>
      <c r="D41" s="1219"/>
      <c r="E41" s="1220"/>
      <c r="F41" s="36">
        <v>0.02</v>
      </c>
      <c r="G41" s="37">
        <v>0.03</v>
      </c>
      <c r="H41" s="37">
        <v>0.22</v>
      </c>
      <c r="I41" s="37">
        <v>0.15</v>
      </c>
      <c r="J41" s="38">
        <v>0.06</v>
      </c>
      <c r="K41" s="22"/>
      <c r="L41" s="22"/>
      <c r="M41" s="22"/>
      <c r="N41" s="22"/>
      <c r="O41" s="22"/>
      <c r="P41" s="22"/>
    </row>
    <row r="42" spans="1:16" ht="39" customHeight="1">
      <c r="A42" s="22"/>
      <c r="B42" s="39"/>
      <c r="C42" s="1218" t="s">
        <v>574</v>
      </c>
      <c r="D42" s="1219"/>
      <c r="E42" s="1220"/>
      <c r="F42" s="36" t="s">
        <v>517</v>
      </c>
      <c r="G42" s="37" t="s">
        <v>517</v>
      </c>
      <c r="H42" s="37" t="s">
        <v>517</v>
      </c>
      <c r="I42" s="37" t="s">
        <v>517</v>
      </c>
      <c r="J42" s="38" t="s">
        <v>517</v>
      </c>
      <c r="K42" s="22"/>
      <c r="L42" s="22"/>
      <c r="M42" s="22"/>
      <c r="N42" s="22"/>
      <c r="O42" s="22"/>
      <c r="P42" s="22"/>
    </row>
    <row r="43" spans="1:16" ht="39" customHeight="1" thickBot="1">
      <c r="A43" s="22"/>
      <c r="B43" s="40"/>
      <c r="C43" s="1221" t="s">
        <v>575</v>
      </c>
      <c r="D43" s="1222"/>
      <c r="E43" s="1223"/>
      <c r="F43" s="41">
        <v>0.48</v>
      </c>
      <c r="G43" s="42">
        <v>0.01</v>
      </c>
      <c r="H43" s="42">
        <v>0.01</v>
      </c>
      <c r="I43" s="42">
        <v>0.01</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kyURXarJAb+DCRstqCUyWqzbFOlT9hp6CN0kzvGq50gidgDa5CvHkhQnnNT0q2ove9B3eetK+LDYVJY2xTxmg==" saltValue="bK7bGUH0T1kcejJoX3wX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34" t="s">
        <v>10</v>
      </c>
      <c r="C45" s="1235"/>
      <c r="D45" s="58"/>
      <c r="E45" s="1240" t="s">
        <v>11</v>
      </c>
      <c r="F45" s="1240"/>
      <c r="G45" s="1240"/>
      <c r="H45" s="1240"/>
      <c r="I45" s="1240"/>
      <c r="J45" s="1241"/>
      <c r="K45" s="59">
        <v>1451</v>
      </c>
      <c r="L45" s="60">
        <v>1413</v>
      </c>
      <c r="M45" s="60">
        <v>1323</v>
      </c>
      <c r="N45" s="60">
        <v>1284</v>
      </c>
      <c r="O45" s="61">
        <v>1237</v>
      </c>
      <c r="P45" s="48"/>
      <c r="Q45" s="48"/>
      <c r="R45" s="48"/>
      <c r="S45" s="48"/>
      <c r="T45" s="48"/>
      <c r="U45" s="48"/>
    </row>
    <row r="46" spans="1:21" ht="30.75" customHeight="1">
      <c r="A46" s="48"/>
      <c r="B46" s="1236"/>
      <c r="C46" s="1237"/>
      <c r="D46" s="62"/>
      <c r="E46" s="1228" t="s">
        <v>12</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c r="A47" s="48"/>
      <c r="B47" s="1236"/>
      <c r="C47" s="1237"/>
      <c r="D47" s="62"/>
      <c r="E47" s="1228" t="s">
        <v>13</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c r="A48" s="48"/>
      <c r="B48" s="1236"/>
      <c r="C48" s="1237"/>
      <c r="D48" s="62"/>
      <c r="E48" s="1228" t="s">
        <v>14</v>
      </c>
      <c r="F48" s="1228"/>
      <c r="G48" s="1228"/>
      <c r="H48" s="1228"/>
      <c r="I48" s="1228"/>
      <c r="J48" s="1229"/>
      <c r="K48" s="63">
        <v>738</v>
      </c>
      <c r="L48" s="64">
        <v>744</v>
      </c>
      <c r="M48" s="64">
        <v>751</v>
      </c>
      <c r="N48" s="64">
        <v>731</v>
      </c>
      <c r="O48" s="65">
        <v>797</v>
      </c>
      <c r="P48" s="48"/>
      <c r="Q48" s="48"/>
      <c r="R48" s="48"/>
      <c r="S48" s="48"/>
      <c r="T48" s="48"/>
      <c r="U48" s="48"/>
    </row>
    <row r="49" spans="1:21" ht="30.75" customHeight="1">
      <c r="A49" s="48"/>
      <c r="B49" s="1236"/>
      <c r="C49" s="1237"/>
      <c r="D49" s="62"/>
      <c r="E49" s="1228" t="s">
        <v>15</v>
      </c>
      <c r="F49" s="1228"/>
      <c r="G49" s="1228"/>
      <c r="H49" s="1228"/>
      <c r="I49" s="1228"/>
      <c r="J49" s="1229"/>
      <c r="K49" s="63">
        <v>37</v>
      </c>
      <c r="L49" s="64">
        <v>35</v>
      </c>
      <c r="M49" s="64">
        <v>39</v>
      </c>
      <c r="N49" s="64">
        <v>52</v>
      </c>
      <c r="O49" s="65">
        <v>52</v>
      </c>
      <c r="P49" s="48"/>
      <c r="Q49" s="48"/>
      <c r="R49" s="48"/>
      <c r="S49" s="48"/>
      <c r="T49" s="48"/>
      <c r="U49" s="48"/>
    </row>
    <row r="50" spans="1:21" ht="30.75" customHeight="1">
      <c r="A50" s="48"/>
      <c r="B50" s="1236"/>
      <c r="C50" s="1237"/>
      <c r="D50" s="62"/>
      <c r="E50" s="1228" t="s">
        <v>16</v>
      </c>
      <c r="F50" s="1228"/>
      <c r="G50" s="1228"/>
      <c r="H50" s="1228"/>
      <c r="I50" s="1228"/>
      <c r="J50" s="1229"/>
      <c r="K50" s="63">
        <v>38</v>
      </c>
      <c r="L50" s="64">
        <v>37</v>
      </c>
      <c r="M50" s="64">
        <v>20</v>
      </c>
      <c r="N50" s="64">
        <v>19</v>
      </c>
      <c r="O50" s="65">
        <v>17</v>
      </c>
      <c r="P50" s="48"/>
      <c r="Q50" s="48"/>
      <c r="R50" s="48"/>
      <c r="S50" s="48"/>
      <c r="T50" s="48"/>
      <c r="U50" s="48"/>
    </row>
    <row r="51" spans="1:21" ht="30.75" customHeight="1">
      <c r="A51" s="48"/>
      <c r="B51" s="1238"/>
      <c r="C51" s="1239"/>
      <c r="D51" s="66"/>
      <c r="E51" s="1228" t="s">
        <v>17</v>
      </c>
      <c r="F51" s="1228"/>
      <c r="G51" s="1228"/>
      <c r="H51" s="1228"/>
      <c r="I51" s="1228"/>
      <c r="J51" s="1229"/>
      <c r="K51" s="63" t="s">
        <v>517</v>
      </c>
      <c r="L51" s="64" t="s">
        <v>517</v>
      </c>
      <c r="M51" s="64" t="s">
        <v>517</v>
      </c>
      <c r="N51" s="64" t="s">
        <v>517</v>
      </c>
      <c r="O51" s="65" t="s">
        <v>517</v>
      </c>
      <c r="P51" s="48"/>
      <c r="Q51" s="48"/>
      <c r="R51" s="48"/>
      <c r="S51" s="48"/>
      <c r="T51" s="48"/>
      <c r="U51" s="48"/>
    </row>
    <row r="52" spans="1:21" ht="30.75" customHeight="1">
      <c r="A52" s="48"/>
      <c r="B52" s="1226" t="s">
        <v>18</v>
      </c>
      <c r="C52" s="1227"/>
      <c r="D52" s="66"/>
      <c r="E52" s="1228" t="s">
        <v>19</v>
      </c>
      <c r="F52" s="1228"/>
      <c r="G52" s="1228"/>
      <c r="H52" s="1228"/>
      <c r="I52" s="1228"/>
      <c r="J52" s="1229"/>
      <c r="K52" s="63">
        <v>1354</v>
      </c>
      <c r="L52" s="64">
        <v>1406</v>
      </c>
      <c r="M52" s="64">
        <v>1399</v>
      </c>
      <c r="N52" s="64">
        <v>1422</v>
      </c>
      <c r="O52" s="65">
        <v>1431</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910</v>
      </c>
      <c r="L53" s="69">
        <v>823</v>
      </c>
      <c r="M53" s="69">
        <v>734</v>
      </c>
      <c r="N53" s="69">
        <v>664</v>
      </c>
      <c r="O53" s="70">
        <v>672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DHa16Xr70foFE2s0MzJIXG54ylYtzddVrlOmilZuYZX0vUNGeOiWN+YPSniFwSDTWukIvH9valzXnCw2iaLPA==" saltValue="P9U8fldg6l1sZynQfCQna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560</v>
      </c>
      <c r="J40" s="79" t="s">
        <v>561</v>
      </c>
      <c r="K40" s="79" t="s">
        <v>562</v>
      </c>
      <c r="L40" s="79" t="s">
        <v>563</v>
      </c>
      <c r="M40" s="80" t="s">
        <v>564</v>
      </c>
    </row>
    <row r="41" spans="2:13" ht="27.75" customHeight="1">
      <c r="B41" s="1254" t="s">
        <v>23</v>
      </c>
      <c r="C41" s="1255"/>
      <c r="D41" s="81"/>
      <c r="E41" s="1256" t="s">
        <v>24</v>
      </c>
      <c r="F41" s="1256"/>
      <c r="G41" s="1256"/>
      <c r="H41" s="1257"/>
      <c r="I41" s="82">
        <v>13734</v>
      </c>
      <c r="J41" s="83">
        <v>13760</v>
      </c>
      <c r="K41" s="83">
        <v>13467</v>
      </c>
      <c r="L41" s="83">
        <v>13149</v>
      </c>
      <c r="M41" s="84">
        <v>13914</v>
      </c>
    </row>
    <row r="42" spans="2:13" ht="27.75" customHeight="1">
      <c r="B42" s="1244"/>
      <c r="C42" s="1245"/>
      <c r="D42" s="85"/>
      <c r="E42" s="1248" t="s">
        <v>25</v>
      </c>
      <c r="F42" s="1248"/>
      <c r="G42" s="1248"/>
      <c r="H42" s="1249"/>
      <c r="I42" s="86">
        <v>241</v>
      </c>
      <c r="J42" s="87">
        <v>223</v>
      </c>
      <c r="K42" s="87">
        <v>205</v>
      </c>
      <c r="L42" s="87">
        <v>187</v>
      </c>
      <c r="M42" s="88">
        <v>171</v>
      </c>
    </row>
    <row r="43" spans="2:13" ht="27.75" customHeight="1">
      <c r="B43" s="1244"/>
      <c r="C43" s="1245"/>
      <c r="D43" s="85"/>
      <c r="E43" s="1248" t="s">
        <v>26</v>
      </c>
      <c r="F43" s="1248"/>
      <c r="G43" s="1248"/>
      <c r="H43" s="1249"/>
      <c r="I43" s="86">
        <v>9161</v>
      </c>
      <c r="J43" s="87">
        <v>8881</v>
      </c>
      <c r="K43" s="87">
        <v>8726</v>
      </c>
      <c r="L43" s="87">
        <v>8283</v>
      </c>
      <c r="M43" s="88">
        <v>8025</v>
      </c>
    </row>
    <row r="44" spans="2:13" ht="27.75" customHeight="1">
      <c r="B44" s="1244"/>
      <c r="C44" s="1245"/>
      <c r="D44" s="85"/>
      <c r="E44" s="1248" t="s">
        <v>27</v>
      </c>
      <c r="F44" s="1248"/>
      <c r="G44" s="1248"/>
      <c r="H44" s="1249"/>
      <c r="I44" s="86">
        <v>353</v>
      </c>
      <c r="J44" s="87">
        <v>557</v>
      </c>
      <c r="K44" s="87">
        <v>629</v>
      </c>
      <c r="L44" s="87">
        <v>663</v>
      </c>
      <c r="M44" s="88">
        <v>675</v>
      </c>
    </row>
    <row r="45" spans="2:13" ht="27.75" customHeight="1">
      <c r="B45" s="1244"/>
      <c r="C45" s="1245"/>
      <c r="D45" s="85"/>
      <c r="E45" s="1248" t="s">
        <v>28</v>
      </c>
      <c r="F45" s="1248"/>
      <c r="G45" s="1248"/>
      <c r="H45" s="1249"/>
      <c r="I45" s="86">
        <v>669</v>
      </c>
      <c r="J45" s="87">
        <v>885</v>
      </c>
      <c r="K45" s="87">
        <v>610</v>
      </c>
      <c r="L45" s="87">
        <v>633</v>
      </c>
      <c r="M45" s="88">
        <v>622</v>
      </c>
    </row>
    <row r="46" spans="2:13" ht="27.75" customHeight="1">
      <c r="B46" s="1244"/>
      <c r="C46" s="1245"/>
      <c r="D46" s="89"/>
      <c r="E46" s="1248" t="s">
        <v>29</v>
      </c>
      <c r="F46" s="1248"/>
      <c r="G46" s="1248"/>
      <c r="H46" s="1249"/>
      <c r="I46" s="86">
        <v>18</v>
      </c>
      <c r="J46" s="87">
        <v>15</v>
      </c>
      <c r="K46" s="87">
        <v>12</v>
      </c>
      <c r="L46" s="87">
        <v>9</v>
      </c>
      <c r="M46" s="88">
        <v>7</v>
      </c>
    </row>
    <row r="47" spans="2:13" ht="27.75" customHeight="1">
      <c r="B47" s="1244"/>
      <c r="C47" s="1245"/>
      <c r="D47" s="90"/>
      <c r="E47" s="1258" t="s">
        <v>30</v>
      </c>
      <c r="F47" s="1259"/>
      <c r="G47" s="1259"/>
      <c r="H47" s="1260"/>
      <c r="I47" s="86" t="s">
        <v>517</v>
      </c>
      <c r="J47" s="87" t="s">
        <v>517</v>
      </c>
      <c r="K47" s="87" t="s">
        <v>517</v>
      </c>
      <c r="L47" s="87" t="s">
        <v>517</v>
      </c>
      <c r="M47" s="88" t="s">
        <v>517</v>
      </c>
    </row>
    <row r="48" spans="2:13" ht="27.75" customHeight="1">
      <c r="B48" s="1244"/>
      <c r="C48" s="1245"/>
      <c r="D48" s="85"/>
      <c r="E48" s="1248" t="s">
        <v>31</v>
      </c>
      <c r="F48" s="1248"/>
      <c r="G48" s="1248"/>
      <c r="H48" s="1249"/>
      <c r="I48" s="86" t="s">
        <v>517</v>
      </c>
      <c r="J48" s="87" t="s">
        <v>517</v>
      </c>
      <c r="K48" s="87" t="s">
        <v>517</v>
      </c>
      <c r="L48" s="87" t="s">
        <v>517</v>
      </c>
      <c r="M48" s="88" t="s">
        <v>517</v>
      </c>
    </row>
    <row r="49" spans="2:13" ht="27.75" customHeight="1">
      <c r="B49" s="1246"/>
      <c r="C49" s="1247"/>
      <c r="D49" s="85"/>
      <c r="E49" s="1248" t="s">
        <v>32</v>
      </c>
      <c r="F49" s="1248"/>
      <c r="G49" s="1248"/>
      <c r="H49" s="1249"/>
      <c r="I49" s="86" t="s">
        <v>517</v>
      </c>
      <c r="J49" s="87" t="s">
        <v>517</v>
      </c>
      <c r="K49" s="87" t="s">
        <v>517</v>
      </c>
      <c r="L49" s="87" t="s">
        <v>517</v>
      </c>
      <c r="M49" s="88" t="s">
        <v>517</v>
      </c>
    </row>
    <row r="50" spans="2:13" ht="27.75" customHeight="1">
      <c r="B50" s="1242" t="s">
        <v>33</v>
      </c>
      <c r="C50" s="1243"/>
      <c r="D50" s="91"/>
      <c r="E50" s="1248" t="s">
        <v>34</v>
      </c>
      <c r="F50" s="1248"/>
      <c r="G50" s="1248"/>
      <c r="H50" s="1249"/>
      <c r="I50" s="86">
        <v>4857</v>
      </c>
      <c r="J50" s="87">
        <v>4969</v>
      </c>
      <c r="K50" s="87">
        <v>5206</v>
      </c>
      <c r="L50" s="87">
        <v>5775</v>
      </c>
      <c r="M50" s="88">
        <v>5540</v>
      </c>
    </row>
    <row r="51" spans="2:13" ht="27.75" customHeight="1">
      <c r="B51" s="1244"/>
      <c r="C51" s="1245"/>
      <c r="D51" s="85"/>
      <c r="E51" s="1248" t="s">
        <v>35</v>
      </c>
      <c r="F51" s="1248"/>
      <c r="G51" s="1248"/>
      <c r="H51" s="1249"/>
      <c r="I51" s="86">
        <v>212</v>
      </c>
      <c r="J51" s="87">
        <v>188</v>
      </c>
      <c r="K51" s="87">
        <v>166</v>
      </c>
      <c r="L51" s="87">
        <v>147</v>
      </c>
      <c r="M51" s="88">
        <v>130</v>
      </c>
    </row>
    <row r="52" spans="2:13" ht="27.75" customHeight="1">
      <c r="B52" s="1246"/>
      <c r="C52" s="1247"/>
      <c r="D52" s="85"/>
      <c r="E52" s="1248" t="s">
        <v>36</v>
      </c>
      <c r="F52" s="1248"/>
      <c r="G52" s="1248"/>
      <c r="H52" s="1249"/>
      <c r="I52" s="86">
        <v>16338</v>
      </c>
      <c r="J52" s="87">
        <v>16432</v>
      </c>
      <c r="K52" s="87">
        <v>16216</v>
      </c>
      <c r="L52" s="87">
        <v>15878</v>
      </c>
      <c r="M52" s="88">
        <v>16280</v>
      </c>
    </row>
    <row r="53" spans="2:13" ht="27.75" customHeight="1" thickBot="1">
      <c r="B53" s="1250" t="s">
        <v>37</v>
      </c>
      <c r="C53" s="1251"/>
      <c r="D53" s="92"/>
      <c r="E53" s="1252" t="s">
        <v>38</v>
      </c>
      <c r="F53" s="1252"/>
      <c r="G53" s="1252"/>
      <c r="H53" s="1253"/>
      <c r="I53" s="93">
        <v>2770</v>
      </c>
      <c r="J53" s="94">
        <v>2732</v>
      </c>
      <c r="K53" s="94">
        <v>2062</v>
      </c>
      <c r="L53" s="94">
        <v>1124</v>
      </c>
      <c r="M53" s="95">
        <v>1463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2/ApC5Z5Kd3E2ynFfpjrA/zPVbmEk7EFDgCOrgGa2OcvS1hIhEYWXSFhNqNUfXqvFfUkPpahoJe54mqHBmBfA==" saltValue="bGMYtnvxcwrf872WssSz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562</v>
      </c>
      <c r="G54" s="104" t="s">
        <v>563</v>
      </c>
      <c r="H54" s="105" t="s">
        <v>564</v>
      </c>
    </row>
    <row r="55" spans="2:8" ht="52.5" customHeight="1">
      <c r="B55" s="106"/>
      <c r="C55" s="1269" t="s">
        <v>41</v>
      </c>
      <c r="D55" s="1269"/>
      <c r="E55" s="1270"/>
      <c r="F55" s="107">
        <v>3015</v>
      </c>
      <c r="G55" s="107">
        <v>3541</v>
      </c>
      <c r="H55" s="108">
        <v>3124</v>
      </c>
    </row>
    <row r="56" spans="2:8" ht="52.5" customHeight="1">
      <c r="B56" s="109"/>
      <c r="C56" s="1271" t="s">
        <v>42</v>
      </c>
      <c r="D56" s="1271"/>
      <c r="E56" s="1272"/>
      <c r="F56" s="110">
        <v>394</v>
      </c>
      <c r="G56" s="110">
        <v>395</v>
      </c>
      <c r="H56" s="111">
        <v>395</v>
      </c>
    </row>
    <row r="57" spans="2:8" ht="53.25" customHeight="1">
      <c r="B57" s="109"/>
      <c r="C57" s="1273" t="s">
        <v>43</v>
      </c>
      <c r="D57" s="1273"/>
      <c r="E57" s="1274"/>
      <c r="F57" s="112">
        <v>3181</v>
      </c>
      <c r="G57" s="112">
        <v>3208</v>
      </c>
      <c r="H57" s="113">
        <v>3168</v>
      </c>
    </row>
    <row r="58" spans="2:8" ht="45.75" customHeight="1">
      <c r="B58" s="114"/>
      <c r="C58" s="1261" t="s">
        <v>604</v>
      </c>
      <c r="D58" s="1262"/>
      <c r="E58" s="1263"/>
      <c r="F58" s="115">
        <v>1795</v>
      </c>
      <c r="G58" s="115">
        <v>1783</v>
      </c>
      <c r="H58" s="116">
        <v>1737</v>
      </c>
    </row>
    <row r="59" spans="2:8" ht="45.75" customHeight="1">
      <c r="B59" s="114"/>
      <c r="C59" s="1261" t="s">
        <v>605</v>
      </c>
      <c r="D59" s="1262"/>
      <c r="E59" s="1263"/>
      <c r="F59" s="115">
        <v>1014</v>
      </c>
      <c r="G59" s="115">
        <v>1038</v>
      </c>
      <c r="H59" s="116">
        <v>1029</v>
      </c>
    </row>
    <row r="60" spans="2:8" ht="45.75" customHeight="1">
      <c r="B60" s="114"/>
      <c r="C60" s="1261" t="s">
        <v>601</v>
      </c>
      <c r="D60" s="1262"/>
      <c r="E60" s="1263"/>
      <c r="F60" s="115">
        <v>246</v>
      </c>
      <c r="G60" s="115">
        <v>246</v>
      </c>
      <c r="H60" s="116">
        <v>246</v>
      </c>
    </row>
    <row r="61" spans="2:8" ht="45.75" customHeight="1">
      <c r="B61" s="114"/>
      <c r="C61" s="1261" t="s">
        <v>602</v>
      </c>
      <c r="D61" s="1262"/>
      <c r="E61" s="1263"/>
      <c r="F61" s="115">
        <v>116</v>
      </c>
      <c r="G61" s="115">
        <v>130</v>
      </c>
      <c r="H61" s="116">
        <v>146</v>
      </c>
    </row>
    <row r="62" spans="2:8" ht="45.75" customHeight="1" thickBot="1">
      <c r="B62" s="117"/>
      <c r="C62" s="1264" t="s">
        <v>603</v>
      </c>
      <c r="D62" s="1265"/>
      <c r="E62" s="1266"/>
      <c r="F62" s="118">
        <v>10</v>
      </c>
      <c r="G62" s="118">
        <v>10</v>
      </c>
      <c r="H62" s="119">
        <v>10</v>
      </c>
    </row>
    <row r="63" spans="2:8" ht="52.5" customHeight="1" thickBot="1">
      <c r="B63" s="120"/>
      <c r="C63" s="1267" t="s">
        <v>44</v>
      </c>
      <c r="D63" s="1267"/>
      <c r="E63" s="1268"/>
      <c r="F63" s="121">
        <v>6589</v>
      </c>
      <c r="G63" s="121">
        <v>7144</v>
      </c>
      <c r="H63" s="122">
        <v>6687</v>
      </c>
    </row>
    <row r="64" spans="2:8" ht="15" customHeight="1"/>
    <row r="65" ht="0" hidden="1" customHeight="1"/>
    <row r="66" ht="0" hidden="1" customHeight="1"/>
  </sheetData>
  <sheetProtection algorithmName="SHA-512" hashValue="RmSAtjHh/prwt6F2vMMYl841ntgHnlBl2w+HtL4X+0FBdp4efExeKExG9wuS3+xTYfzi2CS/Hu0csqxa6a3PrQ==" saltValue="MshoVZR+KjCD7MdvojP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606</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606</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610</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560</v>
      </c>
      <c r="BQ50" s="1281"/>
      <c r="BR50" s="1281"/>
      <c r="BS50" s="1281"/>
      <c r="BT50" s="1281"/>
      <c r="BU50" s="1281"/>
      <c r="BV50" s="1281"/>
      <c r="BW50" s="1281"/>
      <c r="BX50" s="1281" t="s">
        <v>561</v>
      </c>
      <c r="BY50" s="1281"/>
      <c r="BZ50" s="1281"/>
      <c r="CA50" s="1281"/>
      <c r="CB50" s="1281"/>
      <c r="CC50" s="1281"/>
      <c r="CD50" s="1281"/>
      <c r="CE50" s="1281"/>
      <c r="CF50" s="1281" t="s">
        <v>562</v>
      </c>
      <c r="CG50" s="1281"/>
      <c r="CH50" s="1281"/>
      <c r="CI50" s="1281"/>
      <c r="CJ50" s="1281"/>
      <c r="CK50" s="1281"/>
      <c r="CL50" s="1281"/>
      <c r="CM50" s="1281"/>
      <c r="CN50" s="1281" t="s">
        <v>563</v>
      </c>
      <c r="CO50" s="1281"/>
      <c r="CP50" s="1281"/>
      <c r="CQ50" s="1281"/>
      <c r="CR50" s="1281"/>
      <c r="CS50" s="1281"/>
      <c r="CT50" s="1281"/>
      <c r="CU50" s="1281"/>
      <c r="CV50" s="1281" t="s">
        <v>564</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611</v>
      </c>
      <c r="AO51" s="1280"/>
      <c r="AP51" s="1280"/>
      <c r="AQ51" s="1280"/>
      <c r="AR51" s="1280"/>
      <c r="AS51" s="1280"/>
      <c r="AT51" s="1280"/>
      <c r="AU51" s="1280"/>
      <c r="AV51" s="1280"/>
      <c r="AW51" s="1280"/>
      <c r="AX51" s="1280"/>
      <c r="AY51" s="1280"/>
      <c r="AZ51" s="1280"/>
      <c r="BA51" s="1280"/>
      <c r="BB51" s="1280" t="s">
        <v>612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29.5</v>
      </c>
      <c r="CG51" s="1277"/>
      <c r="CH51" s="1277"/>
      <c r="CI51" s="1277"/>
      <c r="CJ51" s="1277"/>
      <c r="CK51" s="1277"/>
      <c r="CL51" s="1277"/>
      <c r="CM51" s="1277"/>
      <c r="CN51" s="1277">
        <v>16.399999999999999</v>
      </c>
      <c r="CO51" s="1277"/>
      <c r="CP51" s="1277"/>
      <c r="CQ51" s="1277"/>
      <c r="CR51" s="1277"/>
      <c r="CS51" s="1277"/>
      <c r="CT51" s="1277"/>
      <c r="CU51" s="1277"/>
      <c r="CV51" s="1277">
        <v>21.4</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613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57.4</v>
      </c>
      <c r="CG53" s="1277"/>
      <c r="CH53" s="1277"/>
      <c r="CI53" s="1277"/>
      <c r="CJ53" s="1277"/>
      <c r="CK53" s="1277"/>
      <c r="CL53" s="1277"/>
      <c r="CM53" s="1277"/>
      <c r="CN53" s="1277">
        <v>60.1</v>
      </c>
      <c r="CO53" s="1277"/>
      <c r="CP53" s="1277"/>
      <c r="CQ53" s="1277"/>
      <c r="CR53" s="1277"/>
      <c r="CS53" s="1277"/>
      <c r="CT53" s="1277"/>
      <c r="CU53" s="1277"/>
      <c r="CV53" s="1277">
        <v>61.3</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614</v>
      </c>
      <c r="AO55" s="1281"/>
      <c r="AP55" s="1281"/>
      <c r="AQ55" s="1281"/>
      <c r="AR55" s="1281"/>
      <c r="AS55" s="1281"/>
      <c r="AT55" s="1281"/>
      <c r="AU55" s="1281"/>
      <c r="AV55" s="1281"/>
      <c r="AW55" s="1281"/>
      <c r="AX55" s="1281"/>
      <c r="AY55" s="1281"/>
      <c r="AZ55" s="1281"/>
      <c r="BA55" s="1281"/>
      <c r="BB55" s="1280" t="s">
        <v>612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56.8</v>
      </c>
      <c r="CG55" s="1277"/>
      <c r="CH55" s="1277"/>
      <c r="CI55" s="1277"/>
      <c r="CJ55" s="1277"/>
      <c r="CK55" s="1277"/>
      <c r="CL55" s="1277"/>
      <c r="CM55" s="1277"/>
      <c r="CN55" s="1277">
        <v>52.3</v>
      </c>
      <c r="CO55" s="1277"/>
      <c r="CP55" s="1277"/>
      <c r="CQ55" s="1277"/>
      <c r="CR55" s="1277"/>
      <c r="CS55" s="1277"/>
      <c r="CT55" s="1277"/>
      <c r="CU55" s="1277"/>
      <c r="CV55" s="1277">
        <v>55.4</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613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v>
      </c>
      <c r="CG57" s="1277"/>
      <c r="CH57" s="1277"/>
      <c r="CI57" s="1277"/>
      <c r="CJ57" s="1277"/>
      <c r="CK57" s="1277"/>
      <c r="CL57" s="1277"/>
      <c r="CM57" s="1277"/>
      <c r="CN57" s="1277">
        <v>57.1</v>
      </c>
      <c r="CO57" s="1277"/>
      <c r="CP57" s="1277"/>
      <c r="CQ57" s="1277"/>
      <c r="CR57" s="1277"/>
      <c r="CS57" s="1277"/>
      <c r="CT57" s="1277"/>
      <c r="CU57" s="1277"/>
      <c r="CV57" s="1277">
        <v>55.2</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615</v>
      </c>
    </row>
    <row r="64" spans="1:109">
      <c r="B64" s="374"/>
      <c r="G64" s="381"/>
      <c r="I64" s="394"/>
      <c r="J64" s="394"/>
      <c r="K64" s="394"/>
      <c r="L64" s="394"/>
      <c r="M64" s="394"/>
      <c r="N64" s="395"/>
      <c r="AM64" s="381"/>
      <c r="AN64" s="381" t="s">
        <v>608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616</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610</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560</v>
      </c>
      <c r="BQ72" s="1281"/>
      <c r="BR72" s="1281"/>
      <c r="BS72" s="1281"/>
      <c r="BT72" s="1281"/>
      <c r="BU72" s="1281"/>
      <c r="BV72" s="1281"/>
      <c r="BW72" s="1281"/>
      <c r="BX72" s="1281" t="s">
        <v>561</v>
      </c>
      <c r="BY72" s="1281"/>
      <c r="BZ72" s="1281"/>
      <c r="CA72" s="1281"/>
      <c r="CB72" s="1281"/>
      <c r="CC72" s="1281"/>
      <c r="CD72" s="1281"/>
      <c r="CE72" s="1281"/>
      <c r="CF72" s="1281" t="s">
        <v>562</v>
      </c>
      <c r="CG72" s="1281"/>
      <c r="CH72" s="1281"/>
      <c r="CI72" s="1281"/>
      <c r="CJ72" s="1281"/>
      <c r="CK72" s="1281"/>
      <c r="CL72" s="1281"/>
      <c r="CM72" s="1281"/>
      <c r="CN72" s="1281" t="s">
        <v>563</v>
      </c>
      <c r="CO72" s="1281"/>
      <c r="CP72" s="1281"/>
      <c r="CQ72" s="1281"/>
      <c r="CR72" s="1281"/>
      <c r="CS72" s="1281"/>
      <c r="CT72" s="1281"/>
      <c r="CU72" s="1281"/>
      <c r="CV72" s="1281" t="s">
        <v>564</v>
      </c>
      <c r="CW72" s="1281"/>
      <c r="CX72" s="1281"/>
      <c r="CY72" s="1281"/>
      <c r="CZ72" s="1281"/>
      <c r="DA72" s="1281"/>
      <c r="DB72" s="1281"/>
      <c r="DC72" s="1281"/>
    </row>
    <row r="73" spans="2:107">
      <c r="B73" s="374"/>
      <c r="G73" s="1293"/>
      <c r="H73" s="1293"/>
      <c r="I73" s="1293"/>
      <c r="J73" s="1293"/>
      <c r="K73" s="1276"/>
      <c r="L73" s="1276"/>
      <c r="M73" s="1276"/>
      <c r="N73" s="1276"/>
      <c r="AM73" s="383"/>
      <c r="AN73" s="1280" t="s">
        <v>611</v>
      </c>
      <c r="AO73" s="1280"/>
      <c r="AP73" s="1280"/>
      <c r="AQ73" s="1280"/>
      <c r="AR73" s="1280"/>
      <c r="AS73" s="1280"/>
      <c r="AT73" s="1280"/>
      <c r="AU73" s="1280"/>
      <c r="AV73" s="1280"/>
      <c r="AW73" s="1280"/>
      <c r="AX73" s="1280"/>
      <c r="AY73" s="1280"/>
      <c r="AZ73" s="1280"/>
      <c r="BA73" s="1280"/>
      <c r="BB73" s="1280" t="s">
        <v>612</v>
      </c>
      <c r="BC73" s="1280"/>
      <c r="BD73" s="1280"/>
      <c r="BE73" s="1280"/>
      <c r="BF73" s="1280"/>
      <c r="BG73" s="1280"/>
      <c r="BH73" s="1280"/>
      <c r="BI73" s="1280"/>
      <c r="BJ73" s="1280"/>
      <c r="BK73" s="1280"/>
      <c r="BL73" s="1280"/>
      <c r="BM73" s="1280"/>
      <c r="BN73" s="1280"/>
      <c r="BO73" s="1280"/>
      <c r="BP73" s="1277">
        <v>39.4</v>
      </c>
      <c r="BQ73" s="1277"/>
      <c r="BR73" s="1277"/>
      <c r="BS73" s="1277"/>
      <c r="BT73" s="1277"/>
      <c r="BU73" s="1277"/>
      <c r="BV73" s="1277"/>
      <c r="BW73" s="1277"/>
      <c r="BX73" s="1277">
        <v>40</v>
      </c>
      <c r="BY73" s="1277"/>
      <c r="BZ73" s="1277"/>
      <c r="CA73" s="1277"/>
      <c r="CB73" s="1277"/>
      <c r="CC73" s="1277"/>
      <c r="CD73" s="1277"/>
      <c r="CE73" s="1277"/>
      <c r="CF73" s="1277">
        <v>29.5</v>
      </c>
      <c r="CG73" s="1277"/>
      <c r="CH73" s="1277"/>
      <c r="CI73" s="1277"/>
      <c r="CJ73" s="1277"/>
      <c r="CK73" s="1277"/>
      <c r="CL73" s="1277"/>
      <c r="CM73" s="1277"/>
      <c r="CN73" s="1277">
        <v>16.399999999999999</v>
      </c>
      <c r="CO73" s="1277"/>
      <c r="CP73" s="1277"/>
      <c r="CQ73" s="1277"/>
      <c r="CR73" s="1277"/>
      <c r="CS73" s="1277"/>
      <c r="CT73" s="1277"/>
      <c r="CU73" s="1277"/>
      <c r="CV73" s="1277">
        <v>21.4</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617</v>
      </c>
      <c r="BC75" s="1280"/>
      <c r="BD75" s="1280"/>
      <c r="BE75" s="1280"/>
      <c r="BF75" s="1280"/>
      <c r="BG75" s="1280"/>
      <c r="BH75" s="1280"/>
      <c r="BI75" s="1280"/>
      <c r="BJ75" s="1280"/>
      <c r="BK75" s="1280"/>
      <c r="BL75" s="1280"/>
      <c r="BM75" s="1280"/>
      <c r="BN75" s="1280"/>
      <c r="BO75" s="1280"/>
      <c r="BP75" s="1277">
        <v>13.2</v>
      </c>
      <c r="BQ75" s="1277"/>
      <c r="BR75" s="1277"/>
      <c r="BS75" s="1277"/>
      <c r="BT75" s="1277"/>
      <c r="BU75" s="1277"/>
      <c r="BV75" s="1277"/>
      <c r="BW75" s="1277"/>
      <c r="BX75" s="1277">
        <v>12.5</v>
      </c>
      <c r="BY75" s="1277"/>
      <c r="BZ75" s="1277"/>
      <c r="CA75" s="1277"/>
      <c r="CB75" s="1277"/>
      <c r="CC75" s="1277"/>
      <c r="CD75" s="1277"/>
      <c r="CE75" s="1277"/>
      <c r="CF75" s="1277">
        <v>11.8</v>
      </c>
      <c r="CG75" s="1277"/>
      <c r="CH75" s="1277"/>
      <c r="CI75" s="1277"/>
      <c r="CJ75" s="1277"/>
      <c r="CK75" s="1277"/>
      <c r="CL75" s="1277"/>
      <c r="CM75" s="1277"/>
      <c r="CN75" s="1277">
        <v>10.7</v>
      </c>
      <c r="CO75" s="1277"/>
      <c r="CP75" s="1277"/>
      <c r="CQ75" s="1277"/>
      <c r="CR75" s="1277"/>
      <c r="CS75" s="1277"/>
      <c r="CT75" s="1277"/>
      <c r="CU75" s="1277"/>
      <c r="CV75" s="1277">
        <v>10</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614</v>
      </c>
      <c r="AO77" s="1281"/>
      <c r="AP77" s="1281"/>
      <c r="AQ77" s="1281"/>
      <c r="AR77" s="1281"/>
      <c r="AS77" s="1281"/>
      <c r="AT77" s="1281"/>
      <c r="AU77" s="1281"/>
      <c r="AV77" s="1281"/>
      <c r="AW77" s="1281"/>
      <c r="AX77" s="1281"/>
      <c r="AY77" s="1281"/>
      <c r="AZ77" s="1281"/>
      <c r="BA77" s="1281"/>
      <c r="BB77" s="1280" t="s">
        <v>612</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56.8</v>
      </c>
      <c r="CG77" s="1277"/>
      <c r="CH77" s="1277"/>
      <c r="CI77" s="1277"/>
      <c r="CJ77" s="1277"/>
      <c r="CK77" s="1277"/>
      <c r="CL77" s="1277"/>
      <c r="CM77" s="1277"/>
      <c r="CN77" s="1277">
        <v>52.3</v>
      </c>
      <c r="CO77" s="1277"/>
      <c r="CP77" s="1277"/>
      <c r="CQ77" s="1277"/>
      <c r="CR77" s="1277"/>
      <c r="CS77" s="1277"/>
      <c r="CT77" s="1277"/>
      <c r="CU77" s="1277"/>
      <c r="CV77" s="1277">
        <v>55.4</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617</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10.199999999999999</v>
      </c>
      <c r="CG79" s="1277"/>
      <c r="CH79" s="1277"/>
      <c r="CI79" s="1277"/>
      <c r="CJ79" s="1277"/>
      <c r="CK79" s="1277"/>
      <c r="CL79" s="1277"/>
      <c r="CM79" s="1277"/>
      <c r="CN79" s="1277">
        <v>10</v>
      </c>
      <c r="CO79" s="1277"/>
      <c r="CP79" s="1277"/>
      <c r="CQ79" s="1277"/>
      <c r="CR79" s="1277"/>
      <c r="CS79" s="1277"/>
      <c r="CT79" s="1277"/>
      <c r="CU79" s="1277"/>
      <c r="CV79" s="1277">
        <v>9.6999999999999993</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hw4tHYbC1JJa629fJAKutxu6VFY19g/Ny6b/LnkoCDWVUUT2gICMk/F1niFn5m/GZpyixyyvBuW7NRVqezw/5w==" saltValue="27I9QsUUmhH5lRn/XNILU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bR7AYX4PxrqBbqCZEoGV87/fuvd42jcMupmAphLFyCEdC54ByM/emKcwg6RGTz37OINMBbyYmfbFL65+jTpmA==" saltValue="mFIrtcwqsAoPeExpFQIxp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18aPSxiaAiot1aBtzg1t8oem76CTnrkY9FblzyqriUbKM0OdorMYmV3ZSwjzOZp4phGrDtFYF9kDYt4UC6dSA==" saltValue="ihs/gFfdujYlCLPaUYeitA=="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557</v>
      </c>
      <c r="G2" s="136"/>
      <c r="H2" s="137"/>
    </row>
    <row r="3" spans="1:8">
      <c r="A3" s="133" t="s">
        <v>550</v>
      </c>
      <c r="B3" s="138"/>
      <c r="C3" s="139"/>
      <c r="D3" s="140">
        <v>20531</v>
      </c>
      <c r="E3" s="141"/>
      <c r="F3" s="142">
        <v>90961</v>
      </c>
      <c r="G3" s="143"/>
      <c r="H3" s="144"/>
    </row>
    <row r="4" spans="1:8">
      <c r="A4" s="145"/>
      <c r="B4" s="146"/>
      <c r="C4" s="147"/>
      <c r="D4" s="148">
        <v>13298</v>
      </c>
      <c r="E4" s="149"/>
      <c r="F4" s="150">
        <v>37720</v>
      </c>
      <c r="G4" s="151"/>
      <c r="H4" s="152"/>
    </row>
    <row r="5" spans="1:8">
      <c r="A5" s="133" t="s">
        <v>552</v>
      </c>
      <c r="B5" s="138"/>
      <c r="C5" s="139"/>
      <c r="D5" s="140">
        <v>39727</v>
      </c>
      <c r="E5" s="141"/>
      <c r="F5" s="142">
        <v>106614</v>
      </c>
      <c r="G5" s="143"/>
      <c r="H5" s="144"/>
    </row>
    <row r="6" spans="1:8">
      <c r="A6" s="145"/>
      <c r="B6" s="146"/>
      <c r="C6" s="147"/>
      <c r="D6" s="148">
        <v>15893</v>
      </c>
      <c r="E6" s="149"/>
      <c r="F6" s="150">
        <v>45545</v>
      </c>
      <c r="G6" s="151"/>
      <c r="H6" s="152"/>
    </row>
    <row r="7" spans="1:8">
      <c r="A7" s="133" t="s">
        <v>553</v>
      </c>
      <c r="B7" s="138"/>
      <c r="C7" s="139"/>
      <c r="D7" s="140">
        <v>17163</v>
      </c>
      <c r="E7" s="141"/>
      <c r="F7" s="142">
        <v>81768</v>
      </c>
      <c r="G7" s="143"/>
      <c r="H7" s="144"/>
    </row>
    <row r="8" spans="1:8">
      <c r="A8" s="145"/>
      <c r="B8" s="146"/>
      <c r="C8" s="147"/>
      <c r="D8" s="148">
        <v>7108</v>
      </c>
      <c r="E8" s="149"/>
      <c r="F8" s="150">
        <v>37917</v>
      </c>
      <c r="G8" s="151"/>
      <c r="H8" s="152"/>
    </row>
    <row r="9" spans="1:8">
      <c r="A9" s="133" t="s">
        <v>554</v>
      </c>
      <c r="B9" s="138"/>
      <c r="C9" s="139"/>
      <c r="D9" s="140">
        <v>32863</v>
      </c>
      <c r="E9" s="141"/>
      <c r="F9" s="142">
        <v>65876</v>
      </c>
      <c r="G9" s="143"/>
      <c r="H9" s="144"/>
    </row>
    <row r="10" spans="1:8">
      <c r="A10" s="145"/>
      <c r="B10" s="146"/>
      <c r="C10" s="147"/>
      <c r="D10" s="148">
        <v>22116</v>
      </c>
      <c r="E10" s="149"/>
      <c r="F10" s="150">
        <v>36484</v>
      </c>
      <c r="G10" s="151"/>
      <c r="H10" s="152"/>
    </row>
    <row r="11" spans="1:8">
      <c r="A11" s="133" t="s">
        <v>555</v>
      </c>
      <c r="B11" s="138"/>
      <c r="C11" s="139"/>
      <c r="D11" s="140">
        <v>74280</v>
      </c>
      <c r="E11" s="141"/>
      <c r="F11" s="142">
        <v>68468</v>
      </c>
      <c r="G11" s="143"/>
      <c r="H11" s="144"/>
    </row>
    <row r="12" spans="1:8">
      <c r="A12" s="145"/>
      <c r="B12" s="146"/>
      <c r="C12" s="153"/>
      <c r="D12" s="148">
        <v>58188</v>
      </c>
      <c r="E12" s="149"/>
      <c r="F12" s="150">
        <v>34140</v>
      </c>
      <c r="G12" s="151"/>
      <c r="H12" s="152"/>
    </row>
    <row r="13" spans="1:8">
      <c r="A13" s="133"/>
      <c r="B13" s="138"/>
      <c r="C13" s="154"/>
      <c r="D13" s="155">
        <v>36913</v>
      </c>
      <c r="E13" s="156"/>
      <c r="F13" s="157">
        <v>82737</v>
      </c>
      <c r="G13" s="158"/>
      <c r="H13" s="144"/>
    </row>
    <row r="14" spans="1:8">
      <c r="A14" s="145"/>
      <c r="B14" s="146"/>
      <c r="C14" s="147"/>
      <c r="D14" s="148">
        <v>23321</v>
      </c>
      <c r="E14" s="149"/>
      <c r="F14" s="150">
        <v>38361</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6.88</v>
      </c>
      <c r="C19" s="159">
        <f>ROUND(VALUE(SUBSTITUTE(実質収支比率等に係る経年分析!G$48,"▲","-")),2)</f>
        <v>9.6199999999999992</v>
      </c>
      <c r="D19" s="159">
        <f>ROUND(VALUE(SUBSTITUTE(実質収支比率等に係る経年分析!H$48,"▲","-")),2)</f>
        <v>15.12</v>
      </c>
      <c r="E19" s="159">
        <f>ROUND(VALUE(SUBSTITUTE(実質収支比率等に係る経年分析!I$48,"▲","-")),2)</f>
        <v>6.97</v>
      </c>
      <c r="F19" s="159">
        <f>ROUND(VALUE(SUBSTITUTE(実質収支比率等に係る経年分析!J$48,"▲","-")),2)</f>
        <v>12.51</v>
      </c>
    </row>
    <row r="20" spans="1:11">
      <c r="A20" s="159" t="s">
        <v>48</v>
      </c>
      <c r="B20" s="159">
        <f>ROUND(VALUE(SUBSTITUTE(実質収支比率等に係る経年分析!F$47,"▲","-")),2)</f>
        <v>31.91</v>
      </c>
      <c r="C20" s="159">
        <f>ROUND(VALUE(SUBSTITUTE(実質収支比率等に係る経年分析!G$47,"▲","-")),2)</f>
        <v>34.1</v>
      </c>
      <c r="D20" s="159">
        <f>ROUND(VALUE(SUBSTITUTE(実質収支比率等に係る経年分析!H$47,"▲","-")),2)</f>
        <v>36.04</v>
      </c>
      <c r="E20" s="159">
        <f>ROUND(VALUE(SUBSTITUTE(実質収支比率等に係る経年分析!I$47,"▲","-")),2)</f>
        <v>43.07</v>
      </c>
      <c r="F20" s="159">
        <f>ROUND(VALUE(SUBSTITUTE(実質収支比率等に係る経年分析!J$47,"▲","-")),2)</f>
        <v>38.020000000000003</v>
      </c>
    </row>
    <row r="21" spans="1:11">
      <c r="A21" s="159" t="s">
        <v>49</v>
      </c>
      <c r="B21" s="159">
        <f>IF(ISNUMBER(VALUE(SUBSTITUTE(実質収支比率等に係る経年分析!F$49,"▲","-"))),ROUND(VALUE(SUBSTITUTE(実質収支比率等に係る経年分析!F$49,"▲","-")),2),NA())</f>
        <v>6.3</v>
      </c>
      <c r="C21" s="159">
        <f>IF(ISNUMBER(VALUE(SUBSTITUTE(実質収支比率等に係る経年分析!G$49,"▲","-"))),ROUND(VALUE(SUBSTITUTE(実質収支比率等に係る経年分析!G$49,"▲","-")),2),NA())</f>
        <v>4.28</v>
      </c>
      <c r="D21" s="159">
        <f>IF(ISNUMBER(VALUE(SUBSTITUTE(実質収支比率等に係る経年分析!H$49,"▲","-"))),ROUND(VALUE(SUBSTITUTE(実質収支比率等に係る経年分析!H$49,"▲","-")),2),NA())</f>
        <v>8.26</v>
      </c>
      <c r="E21" s="159">
        <f>IF(ISNUMBER(VALUE(SUBSTITUTE(実質収支比率等に係る経年分析!I$49,"▲","-"))),ROUND(VALUE(SUBSTITUTE(実質収支比率等に係る経年分析!I$49,"▲","-")),2),NA())</f>
        <v>-2.0099999999999998</v>
      </c>
      <c r="F21" s="159">
        <f>IF(ISNUMBER(VALUE(SUBSTITUTE(実質収支比率等に係る経年分析!J$49,"▲","-"))),ROUND(VALUE(SUBSTITUTE(実質収支比率等に係る経年分析!J$49,"▲","-")),2),NA())</f>
        <v>0.47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0.48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0.22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0.06</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0.09</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0.36</v>
      </c>
    </row>
    <row r="32" spans="1:11">
      <c r="A32" s="160" t="str">
        <f>IF(連結実質赤字比率に係る赤字・黒字の構成分析!C$38="",NA(),連結実質赤字比率に係る赤字・黒字の構成分析!C$38)</f>
        <v>田富よし原処理センター事業特別会計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0.37</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1.73</v>
      </c>
    </row>
    <row r="35" spans="1:16">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5.73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4.6399999999999997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4.6900000000000004</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6.78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6.74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12.14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1354</v>
      </c>
      <c r="E42" s="161"/>
      <c r="F42" s="161"/>
      <c r="G42" s="161">
        <f>'実質公債費比率（分子）の構造'!L$52</f>
        <v>1406</v>
      </c>
      <c r="H42" s="161"/>
      <c r="I42" s="161"/>
      <c r="J42" s="161">
        <f>'実質公債費比率（分子）の構造'!M$52</f>
        <v>1399</v>
      </c>
      <c r="K42" s="161"/>
      <c r="L42" s="161"/>
      <c r="M42" s="161">
        <f>'実質公債費比率（分子）の構造'!N$52</f>
        <v>1422</v>
      </c>
      <c r="N42" s="161"/>
      <c r="O42" s="161"/>
      <c r="P42" s="161">
        <f>'実質公債費比率（分子）の構造'!O$52</f>
        <v>1431</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38</v>
      </c>
      <c r="C44" s="161"/>
      <c r="D44" s="161"/>
      <c r="E44" s="161">
        <f>'実質公債費比率（分子）の構造'!L$50</f>
        <v>37</v>
      </c>
      <c r="F44" s="161"/>
      <c r="G44" s="161"/>
      <c r="H44" s="161">
        <f>'実質公債費比率（分子）の構造'!M$50</f>
        <v>20</v>
      </c>
      <c r="I44" s="161"/>
      <c r="J44" s="161"/>
      <c r="K44" s="161">
        <f>'実質公債費比率（分子）の構造'!N$50</f>
        <v>19</v>
      </c>
      <c r="L44" s="161"/>
      <c r="M44" s="161"/>
      <c r="N44" s="161">
        <f>'実質公債費比率（分子）の構造'!O$50</f>
        <v>17</v>
      </c>
      <c r="O44" s="161"/>
      <c r="P44" s="161"/>
    </row>
    <row r="45" spans="1:16">
      <c r="A45" s="161" t="s">
        <v>59</v>
      </c>
      <c r="B45" s="161">
        <f>'実質公債費比率（分子）の構造'!K$49</f>
        <v>37</v>
      </c>
      <c r="C45" s="161"/>
      <c r="D45" s="161"/>
      <c r="E45" s="161">
        <f>'実質公債費比率（分子）の構造'!L$49</f>
        <v>35</v>
      </c>
      <c r="F45" s="161"/>
      <c r="G45" s="161"/>
      <c r="H45" s="161">
        <f>'実質公債費比率（分子）の構造'!M$49</f>
        <v>39</v>
      </c>
      <c r="I45" s="161"/>
      <c r="J45" s="161"/>
      <c r="K45" s="161">
        <f>'実質公債費比率（分子）の構造'!N$49</f>
        <v>52</v>
      </c>
      <c r="L45" s="161"/>
      <c r="M45" s="161"/>
      <c r="N45" s="161">
        <f>'実質公債費比率（分子）の構造'!O$49</f>
        <v>52</v>
      </c>
      <c r="O45" s="161"/>
      <c r="P45" s="161"/>
    </row>
    <row r="46" spans="1:16">
      <c r="A46" s="161" t="s">
        <v>60</v>
      </c>
      <c r="B46" s="161">
        <f>'実質公債費比率（分子）の構造'!K$48</f>
        <v>738</v>
      </c>
      <c r="C46" s="161"/>
      <c r="D46" s="161"/>
      <c r="E46" s="161">
        <f>'実質公債費比率（分子）の構造'!L$48</f>
        <v>744</v>
      </c>
      <c r="F46" s="161"/>
      <c r="G46" s="161"/>
      <c r="H46" s="161">
        <f>'実質公債費比率（分子）の構造'!M$48</f>
        <v>751</v>
      </c>
      <c r="I46" s="161"/>
      <c r="J46" s="161"/>
      <c r="K46" s="161">
        <f>'実質公債費比率（分子）の構造'!N$48</f>
        <v>731</v>
      </c>
      <c r="L46" s="161"/>
      <c r="M46" s="161"/>
      <c r="N46" s="161">
        <f>'実質公債費比率（分子）の構造'!O$48</f>
        <v>797</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1451</v>
      </c>
      <c r="C49" s="161"/>
      <c r="D49" s="161"/>
      <c r="E49" s="161">
        <f>'実質公債費比率（分子）の構造'!L$45</f>
        <v>1413</v>
      </c>
      <c r="F49" s="161"/>
      <c r="G49" s="161"/>
      <c r="H49" s="161">
        <f>'実質公債費比率（分子）の構造'!M$45</f>
        <v>1323</v>
      </c>
      <c r="I49" s="161"/>
      <c r="J49" s="161"/>
      <c r="K49" s="161">
        <f>'実質公債費比率（分子）の構造'!N$45</f>
        <v>1284</v>
      </c>
      <c r="L49" s="161"/>
      <c r="M49" s="161"/>
      <c r="N49" s="161">
        <f>'実質公債費比率（分子）の構造'!O$45</f>
        <v>1237</v>
      </c>
      <c r="O49" s="161"/>
      <c r="P49" s="161"/>
    </row>
    <row r="50" spans="1:16">
      <c r="A50" s="161" t="s">
        <v>64</v>
      </c>
      <c r="B50" s="161" t="e">
        <f>NA()</f>
        <v>#N/A</v>
      </c>
      <c r="C50" s="161">
        <f>IF(ISNUMBER('実質公債費比率（分子）の構造'!K$53),'実質公債費比率（分子）の構造'!K$53,NA())</f>
        <v>910</v>
      </c>
      <c r="D50" s="161" t="e">
        <f>NA()</f>
        <v>#N/A</v>
      </c>
      <c r="E50" s="161" t="e">
        <f>NA()</f>
        <v>#N/A</v>
      </c>
      <c r="F50" s="161">
        <f>IF(ISNUMBER('実質公債費比率（分子）の構造'!L$53),'実質公債費比率（分子）の構造'!L$53,NA())</f>
        <v>823</v>
      </c>
      <c r="G50" s="161" t="e">
        <f>NA()</f>
        <v>#N/A</v>
      </c>
      <c r="H50" s="161" t="e">
        <f>NA()</f>
        <v>#N/A</v>
      </c>
      <c r="I50" s="161">
        <f>IF(ISNUMBER('実質公債費比率（分子）の構造'!M$53),'実質公債費比率（分子）の構造'!M$53,NA())</f>
        <v>734</v>
      </c>
      <c r="J50" s="161" t="e">
        <f>NA()</f>
        <v>#N/A</v>
      </c>
      <c r="K50" s="161" t="e">
        <f>NA()</f>
        <v>#N/A</v>
      </c>
      <c r="L50" s="161">
        <f>IF(ISNUMBER('実質公債費比率（分子）の構造'!N$53),'実質公債費比率（分子）の構造'!N$53,NA())</f>
        <v>664</v>
      </c>
      <c r="M50" s="161" t="e">
        <f>NA()</f>
        <v>#N/A</v>
      </c>
      <c r="N50" s="161" t="e">
        <f>NA()</f>
        <v>#N/A</v>
      </c>
      <c r="O50" s="161">
        <f>IF(ISNUMBER('実質公債費比率（分子）の構造'!O$53),'実質公債費比率（分子）の構造'!O$53,NA())</f>
        <v>672</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16338</v>
      </c>
      <c r="E56" s="160"/>
      <c r="F56" s="160"/>
      <c r="G56" s="160">
        <f>'将来負担比率（分子）の構造'!J$52</f>
        <v>16432</v>
      </c>
      <c r="H56" s="160"/>
      <c r="I56" s="160"/>
      <c r="J56" s="160">
        <f>'将来負担比率（分子）の構造'!K$52</f>
        <v>16216</v>
      </c>
      <c r="K56" s="160"/>
      <c r="L56" s="160"/>
      <c r="M56" s="160">
        <f>'将来負担比率（分子）の構造'!L$52</f>
        <v>15878</v>
      </c>
      <c r="N56" s="160"/>
      <c r="O56" s="160"/>
      <c r="P56" s="160">
        <f>'将来負担比率（分子）の構造'!M$52</f>
        <v>16280</v>
      </c>
    </row>
    <row r="57" spans="1:16">
      <c r="A57" s="160" t="s">
        <v>35</v>
      </c>
      <c r="B57" s="160"/>
      <c r="C57" s="160"/>
      <c r="D57" s="160">
        <f>'将来負担比率（分子）の構造'!I$51</f>
        <v>212</v>
      </c>
      <c r="E57" s="160"/>
      <c r="F57" s="160"/>
      <c r="G57" s="160">
        <f>'将来負担比率（分子）の構造'!J$51</f>
        <v>188</v>
      </c>
      <c r="H57" s="160"/>
      <c r="I57" s="160"/>
      <c r="J57" s="160">
        <f>'将来負担比率（分子）の構造'!K$51</f>
        <v>166</v>
      </c>
      <c r="K57" s="160"/>
      <c r="L57" s="160"/>
      <c r="M57" s="160">
        <f>'将来負担比率（分子）の構造'!L$51</f>
        <v>147</v>
      </c>
      <c r="N57" s="160"/>
      <c r="O57" s="160"/>
      <c r="P57" s="160">
        <f>'将来負担比率（分子）の構造'!M$51</f>
        <v>130</v>
      </c>
    </row>
    <row r="58" spans="1:16">
      <c r="A58" s="160" t="s">
        <v>34</v>
      </c>
      <c r="B58" s="160"/>
      <c r="C58" s="160"/>
      <c r="D58" s="160">
        <f>'将来負担比率（分子）の構造'!I$50</f>
        <v>4857</v>
      </c>
      <c r="E58" s="160"/>
      <c r="F58" s="160"/>
      <c r="G58" s="160">
        <f>'将来負担比率（分子）の構造'!J$50</f>
        <v>4969</v>
      </c>
      <c r="H58" s="160"/>
      <c r="I58" s="160"/>
      <c r="J58" s="160">
        <f>'将来負担比率（分子）の構造'!K$50</f>
        <v>5206</v>
      </c>
      <c r="K58" s="160"/>
      <c r="L58" s="160"/>
      <c r="M58" s="160">
        <f>'将来負担比率（分子）の構造'!L$50</f>
        <v>5775</v>
      </c>
      <c r="N58" s="160"/>
      <c r="O58" s="160"/>
      <c r="P58" s="160">
        <f>'将来負担比率（分子）の構造'!M$50</f>
        <v>5540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18</v>
      </c>
      <c r="C61" s="160"/>
      <c r="D61" s="160"/>
      <c r="E61" s="160">
        <f>'将来負担比率（分子）の構造'!J$46</f>
        <v>15</v>
      </c>
      <c r="F61" s="160"/>
      <c r="G61" s="160"/>
      <c r="H61" s="160">
        <f>'将来負担比率（分子）の構造'!K$46</f>
        <v>12</v>
      </c>
      <c r="I61" s="160"/>
      <c r="J61" s="160"/>
      <c r="K61" s="160">
        <f>'将来負担比率（分子）の構造'!L$46</f>
        <v>9</v>
      </c>
      <c r="L61" s="160"/>
      <c r="M61" s="160"/>
      <c r="N61" s="160">
        <f>'将来負担比率（分子）の構造'!M$46</f>
        <v>7</v>
      </c>
      <c r="O61" s="160"/>
      <c r="P61" s="160"/>
    </row>
    <row r="62" spans="1:16">
      <c r="A62" s="160" t="s">
        <v>28</v>
      </c>
      <c r="B62" s="160">
        <f>'将来負担比率（分子）の構造'!I$45</f>
        <v>669</v>
      </c>
      <c r="C62" s="160"/>
      <c r="D62" s="160"/>
      <c r="E62" s="160">
        <f>'将来負担比率（分子）の構造'!J$45</f>
        <v>885</v>
      </c>
      <c r="F62" s="160"/>
      <c r="G62" s="160"/>
      <c r="H62" s="160">
        <f>'将来負担比率（分子）の構造'!K$45</f>
        <v>610</v>
      </c>
      <c r="I62" s="160"/>
      <c r="J62" s="160"/>
      <c r="K62" s="160">
        <f>'将来負担比率（分子）の構造'!L$45</f>
        <v>633</v>
      </c>
      <c r="L62" s="160"/>
      <c r="M62" s="160"/>
      <c r="N62" s="160">
        <f>'将来負担比率（分子）の構造'!M$45</f>
        <v>622</v>
      </c>
      <c r="O62" s="160"/>
      <c r="P62" s="160"/>
    </row>
    <row r="63" spans="1:16">
      <c r="A63" s="160" t="s">
        <v>27</v>
      </c>
      <c r="B63" s="160">
        <f>'将来負担比率（分子）の構造'!I$44</f>
        <v>353</v>
      </c>
      <c r="C63" s="160"/>
      <c r="D63" s="160"/>
      <c r="E63" s="160">
        <f>'将来負担比率（分子）の構造'!J$44</f>
        <v>557</v>
      </c>
      <c r="F63" s="160"/>
      <c r="G63" s="160"/>
      <c r="H63" s="160">
        <f>'将来負担比率（分子）の構造'!K$44</f>
        <v>629</v>
      </c>
      <c r="I63" s="160"/>
      <c r="J63" s="160"/>
      <c r="K63" s="160">
        <f>'将来負担比率（分子）の構造'!L$44</f>
        <v>663</v>
      </c>
      <c r="L63" s="160"/>
      <c r="M63" s="160"/>
      <c r="N63" s="160">
        <f>'将来負担比率（分子）の構造'!M$44</f>
        <v>675</v>
      </c>
      <c r="O63" s="160"/>
      <c r="P63" s="160"/>
    </row>
    <row r="64" spans="1:16">
      <c r="A64" s="160" t="s">
        <v>26</v>
      </c>
      <c r="B64" s="160">
        <f>'将来負担比率（分子）の構造'!I$43</f>
        <v>9161</v>
      </c>
      <c r="C64" s="160"/>
      <c r="D64" s="160"/>
      <c r="E64" s="160">
        <f>'将来負担比率（分子）の構造'!J$43</f>
        <v>8881</v>
      </c>
      <c r="F64" s="160"/>
      <c r="G64" s="160"/>
      <c r="H64" s="160">
        <f>'将来負担比率（分子）の構造'!K$43</f>
        <v>8726</v>
      </c>
      <c r="I64" s="160"/>
      <c r="J64" s="160"/>
      <c r="K64" s="160">
        <f>'将来負担比率（分子）の構造'!L$43</f>
        <v>8283</v>
      </c>
      <c r="L64" s="160"/>
      <c r="M64" s="160"/>
      <c r="N64" s="160">
        <f>'将来負担比率（分子）の構造'!M$43</f>
        <v>8025</v>
      </c>
      <c r="O64" s="160"/>
      <c r="P64" s="160"/>
    </row>
    <row r="65" spans="1:16">
      <c r="A65" s="160" t="s">
        <v>25</v>
      </c>
      <c r="B65" s="160">
        <f>'将来負担比率（分子）の構造'!I$42</f>
        <v>241</v>
      </c>
      <c r="C65" s="160"/>
      <c r="D65" s="160"/>
      <c r="E65" s="160">
        <f>'将来負担比率（分子）の構造'!J$42</f>
        <v>223</v>
      </c>
      <c r="F65" s="160"/>
      <c r="G65" s="160"/>
      <c r="H65" s="160">
        <f>'将来負担比率（分子）の構造'!K$42</f>
        <v>205</v>
      </c>
      <c r="I65" s="160"/>
      <c r="J65" s="160"/>
      <c r="K65" s="160">
        <f>'将来負担比率（分子）の構造'!L$42</f>
        <v>187</v>
      </c>
      <c r="L65" s="160"/>
      <c r="M65" s="160"/>
      <c r="N65" s="160">
        <f>'将来負担比率（分子）の構造'!M$42</f>
        <v>171</v>
      </c>
      <c r="O65" s="160"/>
      <c r="P65" s="160"/>
    </row>
    <row r="66" spans="1:16">
      <c r="A66" s="160" t="s">
        <v>24</v>
      </c>
      <c r="B66" s="160">
        <f>'将来負担比率（分子）の構造'!I$41</f>
        <v>13734</v>
      </c>
      <c r="C66" s="160"/>
      <c r="D66" s="160"/>
      <c r="E66" s="160">
        <f>'将来負担比率（分子）の構造'!J$41</f>
        <v>13760</v>
      </c>
      <c r="F66" s="160"/>
      <c r="G66" s="160"/>
      <c r="H66" s="160">
        <f>'将来負担比率（分子）の構造'!K$41</f>
        <v>13467</v>
      </c>
      <c r="I66" s="160"/>
      <c r="J66" s="160"/>
      <c r="K66" s="160">
        <f>'将来負担比率（分子）の構造'!L$41</f>
        <v>13149</v>
      </c>
      <c r="L66" s="160"/>
      <c r="M66" s="160"/>
      <c r="N66" s="160">
        <f>'将来負担比率（分子）の構造'!M$41</f>
        <v>13914</v>
      </c>
      <c r="O66" s="160"/>
      <c r="P66" s="160"/>
    </row>
    <row r="67" spans="1:16">
      <c r="A67" s="160" t="s">
        <v>68</v>
      </c>
      <c r="B67" s="160" t="e">
        <f>NA()</f>
        <v>#N/A</v>
      </c>
      <c r="C67" s="160">
        <f>IF(ISNUMBER('将来負担比率（分子）の構造'!I$53), IF('将来負担比率（分子）の構造'!I$53 &lt; 0, 0, '将来負担比率（分子）の構造'!I$53), NA())</f>
        <v>2770</v>
      </c>
      <c r="D67" s="160" t="e">
        <f>NA()</f>
        <v>#N/A</v>
      </c>
      <c r="E67" s="160" t="e">
        <f>NA()</f>
        <v>#N/A</v>
      </c>
      <c r="F67" s="160">
        <f>IF(ISNUMBER('将来負担比率（分子）の構造'!J$53), IF('将来負担比率（分子）の構造'!J$53 &lt; 0, 0, '将来負担比率（分子）の構造'!J$53), NA())</f>
        <v>2732</v>
      </c>
      <c r="G67" s="160" t="e">
        <f>NA()</f>
        <v>#N/A</v>
      </c>
      <c r="H67" s="160" t="e">
        <f>NA()</f>
        <v>#N/A</v>
      </c>
      <c r="I67" s="160">
        <f>IF(ISNUMBER('将来負担比率（分子）の構造'!K$53), IF('将来負担比率（分子）の構造'!K$53 &lt; 0, 0, '将来負担比率（分子）の構造'!K$53), NA())</f>
        <v>2062</v>
      </c>
      <c r="J67" s="160" t="e">
        <f>NA()</f>
        <v>#N/A</v>
      </c>
      <c r="K67" s="160" t="e">
        <f>NA()</f>
        <v>#N/A</v>
      </c>
      <c r="L67" s="160">
        <f>IF(ISNUMBER('将来負担比率（分子）の構造'!L$53), IF('将来負担比率（分子）の構造'!L$53 &lt; 0, 0, '将来負担比率（分子）の構造'!L$53), NA())</f>
        <v>1124</v>
      </c>
      <c r="M67" s="160" t="e">
        <f>NA()</f>
        <v>#N/A</v>
      </c>
      <c r="N67" s="160" t="e">
        <f>NA()</f>
        <v>#N/A</v>
      </c>
      <c r="O67" s="160">
        <f>IF(ISNUMBER('将来負担比率（分子）の構造'!M$53), IF('将来負担比率（分子）の構造'!M$53 &lt; 0, 0, '将来負担比率（分子）の構造'!M$53), NA())</f>
        <v>1463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3015</v>
      </c>
      <c r="C72" s="164">
        <f>基金残高に係る経年分析!G55</f>
        <v>3541</v>
      </c>
      <c r="D72" s="164">
        <f>基金残高に係る経年分析!H55</f>
        <v>3124</v>
      </c>
    </row>
    <row r="73" spans="1:16">
      <c r="A73" s="163" t="s">
        <v>71</v>
      </c>
      <c r="B73" s="164">
        <f>基金残高に係る経年分析!F56</f>
        <v>394</v>
      </c>
      <c r="C73" s="164">
        <f>基金残高に係る経年分析!G56</f>
        <v>395</v>
      </c>
      <c r="D73" s="164">
        <f>基金残高に係る経年分析!H56</f>
        <v>395</v>
      </c>
    </row>
    <row r="74" spans="1:16">
      <c r="A74" s="163" t="s">
        <v>72</v>
      </c>
      <c r="B74" s="164">
        <f>基金残高に係る経年分析!F57</f>
        <v>3181</v>
      </c>
      <c r="C74" s="164">
        <f>基金残高に係る経年分析!G57</f>
        <v>3208</v>
      </c>
      <c r="D74" s="164">
        <f>基金残高に係る経年分析!H57</f>
        <v>3168</v>
      </c>
    </row>
  </sheetData>
  <sheetProtection algorithmName="SHA-512" hashValue="uXtE0i5ojWw+bPOKhJbAyxlj8xUSdB38vCexrVzY2EfvrFqXk4n4y7h512mK/sIPalCdGCNZcOz+nNGQ7CIyYw==" saltValue="pWPF3tRSHv0O6fsyBTps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224</v>
      </c>
      <c r="C5" s="741"/>
      <c r="D5" s="741"/>
      <c r="E5" s="741"/>
      <c r="F5" s="741"/>
      <c r="G5" s="741"/>
      <c r="H5" s="741"/>
      <c r="I5" s="741"/>
      <c r="J5" s="741"/>
      <c r="K5" s="741"/>
      <c r="L5" s="741"/>
      <c r="M5" s="741"/>
      <c r="N5" s="741"/>
      <c r="O5" s="741"/>
      <c r="P5" s="741"/>
      <c r="Q5" s="742"/>
      <c r="R5" s="706">
        <v>4622381</v>
      </c>
      <c r="S5" s="707"/>
      <c r="T5" s="707"/>
      <c r="U5" s="707"/>
      <c r="V5" s="707"/>
      <c r="W5" s="707"/>
      <c r="X5" s="707"/>
      <c r="Y5" s="753"/>
      <c r="Z5" s="771">
        <v>32.799999999999997</v>
      </c>
      <c r="AA5" s="771"/>
      <c r="AB5" s="771"/>
      <c r="AC5" s="771"/>
      <c r="AD5" s="772">
        <v>4622381</v>
      </c>
      <c r="AE5" s="772"/>
      <c r="AF5" s="772"/>
      <c r="AG5" s="772"/>
      <c r="AH5" s="772"/>
      <c r="AI5" s="772"/>
      <c r="AJ5" s="772"/>
      <c r="AK5" s="772"/>
      <c r="AL5" s="754">
        <v>59.5</v>
      </c>
      <c r="AM5" s="723"/>
      <c r="AN5" s="723"/>
      <c r="AO5" s="755"/>
      <c r="AP5" s="740" t="s">
        <v>225</v>
      </c>
      <c r="AQ5" s="741"/>
      <c r="AR5" s="741"/>
      <c r="AS5" s="741"/>
      <c r="AT5" s="741"/>
      <c r="AU5" s="741"/>
      <c r="AV5" s="741"/>
      <c r="AW5" s="741"/>
      <c r="AX5" s="741"/>
      <c r="AY5" s="741"/>
      <c r="AZ5" s="741"/>
      <c r="BA5" s="741"/>
      <c r="BB5" s="741"/>
      <c r="BC5" s="741"/>
      <c r="BD5" s="741"/>
      <c r="BE5" s="741"/>
      <c r="BF5" s="742"/>
      <c r="BG5" s="641">
        <v>4622286</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c r="B6" s="638" t="s">
        <v>229</v>
      </c>
      <c r="C6" s="639"/>
      <c r="D6" s="639"/>
      <c r="E6" s="639"/>
      <c r="F6" s="639"/>
      <c r="G6" s="639"/>
      <c r="H6" s="639"/>
      <c r="I6" s="639"/>
      <c r="J6" s="639"/>
      <c r="K6" s="639"/>
      <c r="L6" s="639"/>
      <c r="M6" s="639"/>
      <c r="N6" s="639"/>
      <c r="O6" s="639"/>
      <c r="P6" s="639"/>
      <c r="Q6" s="640"/>
      <c r="R6" s="641">
        <v>117758</v>
      </c>
      <c r="S6" s="644"/>
      <c r="T6" s="644"/>
      <c r="U6" s="644"/>
      <c r="V6" s="644"/>
      <c r="W6" s="644"/>
      <c r="X6" s="644"/>
      <c r="Y6" s="645"/>
      <c r="Z6" s="703">
        <v>0.8</v>
      </c>
      <c r="AA6" s="703"/>
      <c r="AB6" s="703"/>
      <c r="AC6" s="703"/>
      <c r="AD6" s="704">
        <v>117758</v>
      </c>
      <c r="AE6" s="704"/>
      <c r="AF6" s="704"/>
      <c r="AG6" s="704"/>
      <c r="AH6" s="704"/>
      <c r="AI6" s="704"/>
      <c r="AJ6" s="704"/>
      <c r="AK6" s="704"/>
      <c r="AL6" s="646">
        <v>1.5</v>
      </c>
      <c r="AM6" s="647"/>
      <c r="AN6" s="647"/>
      <c r="AO6" s="705"/>
      <c r="AP6" s="638" t="s">
        <v>230</v>
      </c>
      <c r="AQ6" s="639"/>
      <c r="AR6" s="639"/>
      <c r="AS6" s="639"/>
      <c r="AT6" s="639"/>
      <c r="AU6" s="639"/>
      <c r="AV6" s="639"/>
      <c r="AW6" s="639"/>
      <c r="AX6" s="639"/>
      <c r="AY6" s="639"/>
      <c r="AZ6" s="639"/>
      <c r="BA6" s="639"/>
      <c r="BB6" s="639"/>
      <c r="BC6" s="639"/>
      <c r="BD6" s="639"/>
      <c r="BE6" s="639"/>
      <c r="BF6" s="640"/>
      <c r="BG6" s="641">
        <v>4622286</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142981</v>
      </c>
      <c r="CS6" s="644"/>
      <c r="CT6" s="644"/>
      <c r="CU6" s="644"/>
      <c r="CV6" s="644"/>
      <c r="CW6" s="644"/>
      <c r="CX6" s="644"/>
      <c r="CY6" s="645"/>
      <c r="CZ6" s="754">
        <v>1.1000000000000001</v>
      </c>
      <c r="DA6" s="723"/>
      <c r="DB6" s="723"/>
      <c r="DC6" s="757"/>
      <c r="DD6" s="649" t="s">
        <v>122</v>
      </c>
      <c r="DE6" s="644"/>
      <c r="DF6" s="644"/>
      <c r="DG6" s="644"/>
      <c r="DH6" s="644"/>
      <c r="DI6" s="644"/>
      <c r="DJ6" s="644"/>
      <c r="DK6" s="644"/>
      <c r="DL6" s="644"/>
      <c r="DM6" s="644"/>
      <c r="DN6" s="644"/>
      <c r="DO6" s="644"/>
      <c r="DP6" s="645"/>
      <c r="DQ6" s="649">
        <v>142981</v>
      </c>
      <c r="DR6" s="644"/>
      <c r="DS6" s="644"/>
      <c r="DT6" s="644"/>
      <c r="DU6" s="644"/>
      <c r="DV6" s="644"/>
      <c r="DW6" s="644"/>
      <c r="DX6" s="644"/>
      <c r="DY6" s="644"/>
      <c r="DZ6" s="644"/>
      <c r="EA6" s="644"/>
      <c r="EB6" s="644"/>
      <c r="EC6" s="684"/>
    </row>
    <row r="7" spans="2:143" ht="11.25" customHeight="1">
      <c r="B7" s="638" t="s">
        <v>232</v>
      </c>
      <c r="C7" s="639"/>
      <c r="D7" s="639"/>
      <c r="E7" s="639"/>
      <c r="F7" s="639"/>
      <c r="G7" s="639"/>
      <c r="H7" s="639"/>
      <c r="I7" s="639"/>
      <c r="J7" s="639"/>
      <c r="K7" s="639"/>
      <c r="L7" s="639"/>
      <c r="M7" s="639"/>
      <c r="N7" s="639"/>
      <c r="O7" s="639"/>
      <c r="P7" s="639"/>
      <c r="Q7" s="640"/>
      <c r="R7" s="641">
        <v>6514</v>
      </c>
      <c r="S7" s="644"/>
      <c r="T7" s="644"/>
      <c r="U7" s="644"/>
      <c r="V7" s="644"/>
      <c r="W7" s="644"/>
      <c r="X7" s="644"/>
      <c r="Y7" s="645"/>
      <c r="Z7" s="703">
        <v>0</v>
      </c>
      <c r="AA7" s="703"/>
      <c r="AB7" s="703"/>
      <c r="AC7" s="703"/>
      <c r="AD7" s="704">
        <v>6514</v>
      </c>
      <c r="AE7" s="704"/>
      <c r="AF7" s="704"/>
      <c r="AG7" s="704"/>
      <c r="AH7" s="704"/>
      <c r="AI7" s="704"/>
      <c r="AJ7" s="704"/>
      <c r="AK7" s="704"/>
      <c r="AL7" s="646">
        <v>0.1</v>
      </c>
      <c r="AM7" s="647"/>
      <c r="AN7" s="647"/>
      <c r="AO7" s="705"/>
      <c r="AP7" s="638" t="s">
        <v>233</v>
      </c>
      <c r="AQ7" s="639"/>
      <c r="AR7" s="639"/>
      <c r="AS7" s="639"/>
      <c r="AT7" s="639"/>
      <c r="AU7" s="639"/>
      <c r="AV7" s="639"/>
      <c r="AW7" s="639"/>
      <c r="AX7" s="639"/>
      <c r="AY7" s="639"/>
      <c r="AZ7" s="639"/>
      <c r="BA7" s="639"/>
      <c r="BB7" s="639"/>
      <c r="BC7" s="639"/>
      <c r="BD7" s="639"/>
      <c r="BE7" s="639"/>
      <c r="BF7" s="640"/>
      <c r="BG7" s="641">
        <v>2022518</v>
      </c>
      <c r="BH7" s="644"/>
      <c r="BI7" s="644"/>
      <c r="BJ7" s="644"/>
      <c r="BK7" s="644"/>
      <c r="BL7" s="644"/>
      <c r="BM7" s="644"/>
      <c r="BN7" s="645"/>
      <c r="BO7" s="703">
        <v>43.8</v>
      </c>
      <c r="BP7" s="703"/>
      <c r="BQ7" s="703"/>
      <c r="BR7" s="703"/>
      <c r="BS7" s="704" t="s">
        <v>122</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2456931</v>
      </c>
      <c r="CS7" s="644"/>
      <c r="CT7" s="644"/>
      <c r="CU7" s="644"/>
      <c r="CV7" s="644"/>
      <c r="CW7" s="644"/>
      <c r="CX7" s="644"/>
      <c r="CY7" s="645"/>
      <c r="CZ7" s="703">
        <v>19.100000000000001</v>
      </c>
      <c r="DA7" s="703"/>
      <c r="DB7" s="703"/>
      <c r="DC7" s="703"/>
      <c r="DD7" s="649">
        <v>977451</v>
      </c>
      <c r="DE7" s="644"/>
      <c r="DF7" s="644"/>
      <c r="DG7" s="644"/>
      <c r="DH7" s="644"/>
      <c r="DI7" s="644"/>
      <c r="DJ7" s="644"/>
      <c r="DK7" s="644"/>
      <c r="DL7" s="644"/>
      <c r="DM7" s="644"/>
      <c r="DN7" s="644"/>
      <c r="DO7" s="644"/>
      <c r="DP7" s="645"/>
      <c r="DQ7" s="649">
        <v>1427090</v>
      </c>
      <c r="DR7" s="644"/>
      <c r="DS7" s="644"/>
      <c r="DT7" s="644"/>
      <c r="DU7" s="644"/>
      <c r="DV7" s="644"/>
      <c r="DW7" s="644"/>
      <c r="DX7" s="644"/>
      <c r="DY7" s="644"/>
      <c r="DZ7" s="644"/>
      <c r="EA7" s="644"/>
      <c r="EB7" s="644"/>
      <c r="EC7" s="684"/>
    </row>
    <row r="8" spans="2:143" ht="11.25" customHeight="1">
      <c r="B8" s="638" t="s">
        <v>235</v>
      </c>
      <c r="C8" s="639"/>
      <c r="D8" s="639"/>
      <c r="E8" s="639"/>
      <c r="F8" s="639"/>
      <c r="G8" s="639"/>
      <c r="H8" s="639"/>
      <c r="I8" s="639"/>
      <c r="J8" s="639"/>
      <c r="K8" s="639"/>
      <c r="L8" s="639"/>
      <c r="M8" s="639"/>
      <c r="N8" s="639"/>
      <c r="O8" s="639"/>
      <c r="P8" s="639"/>
      <c r="Q8" s="640"/>
      <c r="R8" s="641">
        <v>17350</v>
      </c>
      <c r="S8" s="644"/>
      <c r="T8" s="644"/>
      <c r="U8" s="644"/>
      <c r="V8" s="644"/>
      <c r="W8" s="644"/>
      <c r="X8" s="644"/>
      <c r="Y8" s="645"/>
      <c r="Z8" s="703">
        <v>0.1</v>
      </c>
      <c r="AA8" s="703"/>
      <c r="AB8" s="703"/>
      <c r="AC8" s="703"/>
      <c r="AD8" s="704">
        <v>17350</v>
      </c>
      <c r="AE8" s="704"/>
      <c r="AF8" s="704"/>
      <c r="AG8" s="704"/>
      <c r="AH8" s="704"/>
      <c r="AI8" s="704"/>
      <c r="AJ8" s="704"/>
      <c r="AK8" s="704"/>
      <c r="AL8" s="646">
        <v>0.2</v>
      </c>
      <c r="AM8" s="647"/>
      <c r="AN8" s="647"/>
      <c r="AO8" s="705"/>
      <c r="AP8" s="638" t="s">
        <v>236</v>
      </c>
      <c r="AQ8" s="639"/>
      <c r="AR8" s="639"/>
      <c r="AS8" s="639"/>
      <c r="AT8" s="639"/>
      <c r="AU8" s="639"/>
      <c r="AV8" s="639"/>
      <c r="AW8" s="639"/>
      <c r="AX8" s="639"/>
      <c r="AY8" s="639"/>
      <c r="AZ8" s="639"/>
      <c r="BA8" s="639"/>
      <c r="BB8" s="639"/>
      <c r="BC8" s="639"/>
      <c r="BD8" s="639"/>
      <c r="BE8" s="639"/>
      <c r="BF8" s="640"/>
      <c r="BG8" s="641">
        <v>56063</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3885537</v>
      </c>
      <c r="CS8" s="644"/>
      <c r="CT8" s="644"/>
      <c r="CU8" s="644"/>
      <c r="CV8" s="644"/>
      <c r="CW8" s="644"/>
      <c r="CX8" s="644"/>
      <c r="CY8" s="645"/>
      <c r="CZ8" s="703">
        <v>30.2</v>
      </c>
      <c r="DA8" s="703"/>
      <c r="DB8" s="703"/>
      <c r="DC8" s="703"/>
      <c r="DD8" s="649">
        <v>219073</v>
      </c>
      <c r="DE8" s="644"/>
      <c r="DF8" s="644"/>
      <c r="DG8" s="644"/>
      <c r="DH8" s="644"/>
      <c r="DI8" s="644"/>
      <c r="DJ8" s="644"/>
      <c r="DK8" s="644"/>
      <c r="DL8" s="644"/>
      <c r="DM8" s="644"/>
      <c r="DN8" s="644"/>
      <c r="DO8" s="644"/>
      <c r="DP8" s="645"/>
      <c r="DQ8" s="649">
        <v>1939935</v>
      </c>
      <c r="DR8" s="644"/>
      <c r="DS8" s="644"/>
      <c r="DT8" s="644"/>
      <c r="DU8" s="644"/>
      <c r="DV8" s="644"/>
      <c r="DW8" s="644"/>
      <c r="DX8" s="644"/>
      <c r="DY8" s="644"/>
      <c r="DZ8" s="644"/>
      <c r="EA8" s="644"/>
      <c r="EB8" s="644"/>
      <c r="EC8" s="684"/>
    </row>
    <row r="9" spans="2:143" ht="11.25" customHeight="1">
      <c r="B9" s="638" t="s">
        <v>238</v>
      </c>
      <c r="C9" s="639"/>
      <c r="D9" s="639"/>
      <c r="E9" s="639"/>
      <c r="F9" s="639"/>
      <c r="G9" s="639"/>
      <c r="H9" s="639"/>
      <c r="I9" s="639"/>
      <c r="J9" s="639"/>
      <c r="K9" s="639"/>
      <c r="L9" s="639"/>
      <c r="M9" s="639"/>
      <c r="N9" s="639"/>
      <c r="O9" s="639"/>
      <c r="P9" s="639"/>
      <c r="Q9" s="640"/>
      <c r="R9" s="641">
        <v>18831</v>
      </c>
      <c r="S9" s="644"/>
      <c r="T9" s="644"/>
      <c r="U9" s="644"/>
      <c r="V9" s="644"/>
      <c r="W9" s="644"/>
      <c r="X9" s="644"/>
      <c r="Y9" s="645"/>
      <c r="Z9" s="703">
        <v>0.1</v>
      </c>
      <c r="AA9" s="703"/>
      <c r="AB9" s="703"/>
      <c r="AC9" s="703"/>
      <c r="AD9" s="704">
        <v>18831</v>
      </c>
      <c r="AE9" s="704"/>
      <c r="AF9" s="704"/>
      <c r="AG9" s="704"/>
      <c r="AH9" s="704"/>
      <c r="AI9" s="704"/>
      <c r="AJ9" s="704"/>
      <c r="AK9" s="704"/>
      <c r="AL9" s="646">
        <v>0.2</v>
      </c>
      <c r="AM9" s="647"/>
      <c r="AN9" s="647"/>
      <c r="AO9" s="705"/>
      <c r="AP9" s="638" t="s">
        <v>239</v>
      </c>
      <c r="AQ9" s="639"/>
      <c r="AR9" s="639"/>
      <c r="AS9" s="639"/>
      <c r="AT9" s="639"/>
      <c r="AU9" s="639"/>
      <c r="AV9" s="639"/>
      <c r="AW9" s="639"/>
      <c r="AX9" s="639"/>
      <c r="AY9" s="639"/>
      <c r="AZ9" s="639"/>
      <c r="BA9" s="639"/>
      <c r="BB9" s="639"/>
      <c r="BC9" s="639"/>
      <c r="BD9" s="639"/>
      <c r="BE9" s="639"/>
      <c r="BF9" s="640"/>
      <c r="BG9" s="641">
        <v>1593391</v>
      </c>
      <c r="BH9" s="644"/>
      <c r="BI9" s="644"/>
      <c r="BJ9" s="644"/>
      <c r="BK9" s="644"/>
      <c r="BL9" s="644"/>
      <c r="BM9" s="644"/>
      <c r="BN9" s="645"/>
      <c r="BO9" s="703">
        <v>34.5</v>
      </c>
      <c r="BP9" s="703"/>
      <c r="BQ9" s="703"/>
      <c r="BR9" s="703"/>
      <c r="BS9" s="649" t="s">
        <v>122</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979104</v>
      </c>
      <c r="CS9" s="644"/>
      <c r="CT9" s="644"/>
      <c r="CU9" s="644"/>
      <c r="CV9" s="644"/>
      <c r="CW9" s="644"/>
      <c r="CX9" s="644"/>
      <c r="CY9" s="645"/>
      <c r="CZ9" s="703">
        <v>7.6</v>
      </c>
      <c r="DA9" s="703"/>
      <c r="DB9" s="703"/>
      <c r="DC9" s="703"/>
      <c r="DD9" s="649">
        <v>3883</v>
      </c>
      <c r="DE9" s="644"/>
      <c r="DF9" s="644"/>
      <c r="DG9" s="644"/>
      <c r="DH9" s="644"/>
      <c r="DI9" s="644"/>
      <c r="DJ9" s="644"/>
      <c r="DK9" s="644"/>
      <c r="DL9" s="644"/>
      <c r="DM9" s="644"/>
      <c r="DN9" s="644"/>
      <c r="DO9" s="644"/>
      <c r="DP9" s="645"/>
      <c r="DQ9" s="649">
        <v>873287</v>
      </c>
      <c r="DR9" s="644"/>
      <c r="DS9" s="644"/>
      <c r="DT9" s="644"/>
      <c r="DU9" s="644"/>
      <c r="DV9" s="644"/>
      <c r="DW9" s="644"/>
      <c r="DX9" s="644"/>
      <c r="DY9" s="644"/>
      <c r="DZ9" s="644"/>
      <c r="EA9" s="644"/>
      <c r="EB9" s="644"/>
      <c r="EC9" s="684"/>
    </row>
    <row r="10" spans="2:143" ht="11.25" customHeight="1">
      <c r="B10" s="638" t="s">
        <v>241</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121857</v>
      </c>
      <c r="BH10" s="644"/>
      <c r="BI10" s="644"/>
      <c r="BJ10" s="644"/>
      <c r="BK10" s="644"/>
      <c r="BL10" s="644"/>
      <c r="BM10" s="644"/>
      <c r="BN10" s="645"/>
      <c r="BO10" s="703">
        <v>2.6</v>
      </c>
      <c r="BP10" s="703"/>
      <c r="BQ10" s="703"/>
      <c r="BR10" s="703"/>
      <c r="BS10" s="649" t="s">
        <v>122</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3468</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3468</v>
      </c>
      <c r="DR10" s="644"/>
      <c r="DS10" s="644"/>
      <c r="DT10" s="644"/>
      <c r="DU10" s="644"/>
      <c r="DV10" s="644"/>
      <c r="DW10" s="644"/>
      <c r="DX10" s="644"/>
      <c r="DY10" s="644"/>
      <c r="DZ10" s="644"/>
      <c r="EA10" s="644"/>
      <c r="EB10" s="644"/>
      <c r="EC10" s="684"/>
    </row>
    <row r="11" spans="2:143" ht="11.25" customHeight="1">
      <c r="B11" s="638" t="s">
        <v>244</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122</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251207</v>
      </c>
      <c r="BH11" s="644"/>
      <c r="BI11" s="644"/>
      <c r="BJ11" s="644"/>
      <c r="BK11" s="644"/>
      <c r="BL11" s="644"/>
      <c r="BM11" s="644"/>
      <c r="BN11" s="645"/>
      <c r="BO11" s="703">
        <v>5.4</v>
      </c>
      <c r="BP11" s="703"/>
      <c r="BQ11" s="703"/>
      <c r="BR11" s="703"/>
      <c r="BS11" s="649" t="s">
        <v>122</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606019</v>
      </c>
      <c r="CS11" s="644"/>
      <c r="CT11" s="644"/>
      <c r="CU11" s="644"/>
      <c r="CV11" s="644"/>
      <c r="CW11" s="644"/>
      <c r="CX11" s="644"/>
      <c r="CY11" s="645"/>
      <c r="CZ11" s="703">
        <v>4.7</v>
      </c>
      <c r="DA11" s="703"/>
      <c r="DB11" s="703"/>
      <c r="DC11" s="703"/>
      <c r="DD11" s="649">
        <v>198690</v>
      </c>
      <c r="DE11" s="644"/>
      <c r="DF11" s="644"/>
      <c r="DG11" s="644"/>
      <c r="DH11" s="644"/>
      <c r="DI11" s="644"/>
      <c r="DJ11" s="644"/>
      <c r="DK11" s="644"/>
      <c r="DL11" s="644"/>
      <c r="DM11" s="644"/>
      <c r="DN11" s="644"/>
      <c r="DO11" s="644"/>
      <c r="DP11" s="645"/>
      <c r="DQ11" s="649">
        <v>487863</v>
      </c>
      <c r="DR11" s="644"/>
      <c r="DS11" s="644"/>
      <c r="DT11" s="644"/>
      <c r="DU11" s="644"/>
      <c r="DV11" s="644"/>
      <c r="DW11" s="644"/>
      <c r="DX11" s="644"/>
      <c r="DY11" s="644"/>
      <c r="DZ11" s="644"/>
      <c r="EA11" s="644"/>
      <c r="EB11" s="644"/>
      <c r="EC11" s="684"/>
    </row>
    <row r="12" spans="2:143" ht="11.25" customHeight="1">
      <c r="B12" s="638" t="s">
        <v>247</v>
      </c>
      <c r="C12" s="639"/>
      <c r="D12" s="639"/>
      <c r="E12" s="639"/>
      <c r="F12" s="639"/>
      <c r="G12" s="639"/>
      <c r="H12" s="639"/>
      <c r="I12" s="639"/>
      <c r="J12" s="639"/>
      <c r="K12" s="639"/>
      <c r="L12" s="639"/>
      <c r="M12" s="639"/>
      <c r="N12" s="639"/>
      <c r="O12" s="639"/>
      <c r="P12" s="639"/>
      <c r="Q12" s="640"/>
      <c r="R12" s="641">
        <v>607624</v>
      </c>
      <c r="S12" s="644"/>
      <c r="T12" s="644"/>
      <c r="U12" s="644"/>
      <c r="V12" s="644"/>
      <c r="W12" s="644"/>
      <c r="X12" s="644"/>
      <c r="Y12" s="645"/>
      <c r="Z12" s="703">
        <v>4.3</v>
      </c>
      <c r="AA12" s="703"/>
      <c r="AB12" s="703"/>
      <c r="AC12" s="703"/>
      <c r="AD12" s="704">
        <v>607624</v>
      </c>
      <c r="AE12" s="704"/>
      <c r="AF12" s="704"/>
      <c r="AG12" s="704"/>
      <c r="AH12" s="704"/>
      <c r="AI12" s="704"/>
      <c r="AJ12" s="704"/>
      <c r="AK12" s="704"/>
      <c r="AL12" s="646">
        <v>7.8</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2271178</v>
      </c>
      <c r="BH12" s="644"/>
      <c r="BI12" s="644"/>
      <c r="BJ12" s="644"/>
      <c r="BK12" s="644"/>
      <c r="BL12" s="644"/>
      <c r="BM12" s="644"/>
      <c r="BN12" s="645"/>
      <c r="BO12" s="703">
        <v>49.1</v>
      </c>
      <c r="BP12" s="703"/>
      <c r="BQ12" s="703"/>
      <c r="BR12" s="703"/>
      <c r="BS12" s="649" t="s">
        <v>122</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100456</v>
      </c>
      <c r="CS12" s="644"/>
      <c r="CT12" s="644"/>
      <c r="CU12" s="644"/>
      <c r="CV12" s="644"/>
      <c r="CW12" s="644"/>
      <c r="CX12" s="644"/>
      <c r="CY12" s="645"/>
      <c r="CZ12" s="703">
        <v>0.8</v>
      </c>
      <c r="DA12" s="703"/>
      <c r="DB12" s="703"/>
      <c r="DC12" s="703"/>
      <c r="DD12" s="649">
        <v>980</v>
      </c>
      <c r="DE12" s="644"/>
      <c r="DF12" s="644"/>
      <c r="DG12" s="644"/>
      <c r="DH12" s="644"/>
      <c r="DI12" s="644"/>
      <c r="DJ12" s="644"/>
      <c r="DK12" s="644"/>
      <c r="DL12" s="644"/>
      <c r="DM12" s="644"/>
      <c r="DN12" s="644"/>
      <c r="DO12" s="644"/>
      <c r="DP12" s="645"/>
      <c r="DQ12" s="649">
        <v>97756</v>
      </c>
      <c r="DR12" s="644"/>
      <c r="DS12" s="644"/>
      <c r="DT12" s="644"/>
      <c r="DU12" s="644"/>
      <c r="DV12" s="644"/>
      <c r="DW12" s="644"/>
      <c r="DX12" s="644"/>
      <c r="DY12" s="644"/>
      <c r="DZ12" s="644"/>
      <c r="EA12" s="644"/>
      <c r="EB12" s="644"/>
      <c r="EC12" s="684"/>
    </row>
    <row r="13" spans="2:143" ht="11.25" customHeight="1">
      <c r="B13" s="638" t="s">
        <v>250</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2268506</v>
      </c>
      <c r="BH13" s="644"/>
      <c r="BI13" s="644"/>
      <c r="BJ13" s="644"/>
      <c r="BK13" s="644"/>
      <c r="BL13" s="644"/>
      <c r="BM13" s="644"/>
      <c r="BN13" s="645"/>
      <c r="BO13" s="703">
        <v>49.1</v>
      </c>
      <c r="BP13" s="703"/>
      <c r="BQ13" s="703"/>
      <c r="BR13" s="703"/>
      <c r="BS13" s="649" t="s">
        <v>122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1432845</v>
      </c>
      <c r="CS13" s="644"/>
      <c r="CT13" s="644"/>
      <c r="CU13" s="644"/>
      <c r="CV13" s="644"/>
      <c r="CW13" s="644"/>
      <c r="CX13" s="644"/>
      <c r="CY13" s="645"/>
      <c r="CZ13" s="703">
        <v>11.1</v>
      </c>
      <c r="DA13" s="703"/>
      <c r="DB13" s="703"/>
      <c r="DC13" s="703"/>
      <c r="DD13" s="649">
        <v>494518</v>
      </c>
      <c r="DE13" s="644"/>
      <c r="DF13" s="644"/>
      <c r="DG13" s="644"/>
      <c r="DH13" s="644"/>
      <c r="DI13" s="644"/>
      <c r="DJ13" s="644"/>
      <c r="DK13" s="644"/>
      <c r="DL13" s="644"/>
      <c r="DM13" s="644"/>
      <c r="DN13" s="644"/>
      <c r="DO13" s="644"/>
      <c r="DP13" s="645"/>
      <c r="DQ13" s="649">
        <v>988712</v>
      </c>
      <c r="DR13" s="644"/>
      <c r="DS13" s="644"/>
      <c r="DT13" s="644"/>
      <c r="DU13" s="644"/>
      <c r="DV13" s="644"/>
      <c r="DW13" s="644"/>
      <c r="DX13" s="644"/>
      <c r="DY13" s="644"/>
      <c r="DZ13" s="644"/>
      <c r="EA13" s="644"/>
      <c r="EB13" s="644"/>
      <c r="EC13" s="684"/>
    </row>
    <row r="14" spans="2:143" ht="11.25" customHeight="1">
      <c r="B14" s="638" t="s">
        <v>253</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107256</v>
      </c>
      <c r="BH14" s="644"/>
      <c r="BI14" s="644"/>
      <c r="BJ14" s="644"/>
      <c r="BK14" s="644"/>
      <c r="BL14" s="644"/>
      <c r="BM14" s="644"/>
      <c r="BN14" s="645"/>
      <c r="BO14" s="703">
        <v>2.2999999999999998</v>
      </c>
      <c r="BP14" s="703"/>
      <c r="BQ14" s="703"/>
      <c r="BR14" s="703"/>
      <c r="BS14" s="649" t="s">
        <v>122</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583301</v>
      </c>
      <c r="CS14" s="644"/>
      <c r="CT14" s="644"/>
      <c r="CU14" s="644"/>
      <c r="CV14" s="644"/>
      <c r="CW14" s="644"/>
      <c r="CX14" s="644"/>
      <c r="CY14" s="645"/>
      <c r="CZ14" s="703">
        <v>4.5</v>
      </c>
      <c r="DA14" s="703"/>
      <c r="DB14" s="703"/>
      <c r="DC14" s="703"/>
      <c r="DD14" s="649">
        <v>36086</v>
      </c>
      <c r="DE14" s="644"/>
      <c r="DF14" s="644"/>
      <c r="DG14" s="644"/>
      <c r="DH14" s="644"/>
      <c r="DI14" s="644"/>
      <c r="DJ14" s="644"/>
      <c r="DK14" s="644"/>
      <c r="DL14" s="644"/>
      <c r="DM14" s="644"/>
      <c r="DN14" s="644"/>
      <c r="DO14" s="644"/>
      <c r="DP14" s="645"/>
      <c r="DQ14" s="649">
        <v>547819</v>
      </c>
      <c r="DR14" s="644"/>
      <c r="DS14" s="644"/>
      <c r="DT14" s="644"/>
      <c r="DU14" s="644"/>
      <c r="DV14" s="644"/>
      <c r="DW14" s="644"/>
      <c r="DX14" s="644"/>
      <c r="DY14" s="644"/>
      <c r="DZ14" s="644"/>
      <c r="EA14" s="644"/>
      <c r="EB14" s="644"/>
      <c r="EC14" s="684"/>
    </row>
    <row r="15" spans="2:143" ht="11.25" customHeight="1">
      <c r="B15" s="638" t="s">
        <v>256</v>
      </c>
      <c r="C15" s="639"/>
      <c r="D15" s="639"/>
      <c r="E15" s="639"/>
      <c r="F15" s="639"/>
      <c r="G15" s="639"/>
      <c r="H15" s="639"/>
      <c r="I15" s="639"/>
      <c r="J15" s="639"/>
      <c r="K15" s="639"/>
      <c r="L15" s="639"/>
      <c r="M15" s="639"/>
      <c r="N15" s="639"/>
      <c r="O15" s="639"/>
      <c r="P15" s="639"/>
      <c r="Q15" s="640"/>
      <c r="R15" s="641">
        <v>36710</v>
      </c>
      <c r="S15" s="644"/>
      <c r="T15" s="644"/>
      <c r="U15" s="644"/>
      <c r="V15" s="644"/>
      <c r="W15" s="644"/>
      <c r="X15" s="644"/>
      <c r="Y15" s="645"/>
      <c r="Z15" s="703">
        <v>0.3</v>
      </c>
      <c r="AA15" s="703"/>
      <c r="AB15" s="703"/>
      <c r="AC15" s="703"/>
      <c r="AD15" s="704">
        <v>36710</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221334</v>
      </c>
      <c r="BH15" s="644"/>
      <c r="BI15" s="644"/>
      <c r="BJ15" s="644"/>
      <c r="BK15" s="644"/>
      <c r="BL15" s="644"/>
      <c r="BM15" s="644"/>
      <c r="BN15" s="645"/>
      <c r="BO15" s="703">
        <v>4.8</v>
      </c>
      <c r="BP15" s="703"/>
      <c r="BQ15" s="703"/>
      <c r="BR15" s="703"/>
      <c r="BS15" s="649" t="s">
        <v>122</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1427857</v>
      </c>
      <c r="CS15" s="644"/>
      <c r="CT15" s="644"/>
      <c r="CU15" s="644"/>
      <c r="CV15" s="644"/>
      <c r="CW15" s="644"/>
      <c r="CX15" s="644"/>
      <c r="CY15" s="645"/>
      <c r="CZ15" s="703">
        <v>11.1</v>
      </c>
      <c r="DA15" s="703"/>
      <c r="DB15" s="703"/>
      <c r="DC15" s="703"/>
      <c r="DD15" s="649">
        <v>358334</v>
      </c>
      <c r="DE15" s="644"/>
      <c r="DF15" s="644"/>
      <c r="DG15" s="644"/>
      <c r="DH15" s="644"/>
      <c r="DI15" s="644"/>
      <c r="DJ15" s="644"/>
      <c r="DK15" s="644"/>
      <c r="DL15" s="644"/>
      <c r="DM15" s="644"/>
      <c r="DN15" s="644"/>
      <c r="DO15" s="644"/>
      <c r="DP15" s="645"/>
      <c r="DQ15" s="649">
        <v>886405</v>
      </c>
      <c r="DR15" s="644"/>
      <c r="DS15" s="644"/>
      <c r="DT15" s="644"/>
      <c r="DU15" s="644"/>
      <c r="DV15" s="644"/>
      <c r="DW15" s="644"/>
      <c r="DX15" s="644"/>
      <c r="DY15" s="644"/>
      <c r="DZ15" s="644"/>
      <c r="EA15" s="644"/>
      <c r="EB15" s="644"/>
      <c r="EC15" s="684"/>
    </row>
    <row r="16" spans="2:143" ht="11.25" customHeight="1">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122</v>
      </c>
      <c r="AE16" s="704"/>
      <c r="AF16" s="704"/>
      <c r="AG16" s="704"/>
      <c r="AH16" s="704"/>
      <c r="AI16" s="704"/>
      <c r="AJ16" s="704"/>
      <c r="AK16" s="704"/>
      <c r="AL16" s="646" t="s">
        <v>122</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9450</v>
      </c>
      <c r="CS16" s="644"/>
      <c r="CT16" s="644"/>
      <c r="CU16" s="644"/>
      <c r="CV16" s="644"/>
      <c r="CW16" s="644"/>
      <c r="CX16" s="644"/>
      <c r="CY16" s="645"/>
      <c r="CZ16" s="703">
        <v>0.1</v>
      </c>
      <c r="DA16" s="703"/>
      <c r="DB16" s="703"/>
      <c r="DC16" s="703"/>
      <c r="DD16" s="649" t="s">
        <v>122</v>
      </c>
      <c r="DE16" s="644"/>
      <c r="DF16" s="644"/>
      <c r="DG16" s="644"/>
      <c r="DH16" s="644"/>
      <c r="DI16" s="644"/>
      <c r="DJ16" s="644"/>
      <c r="DK16" s="644"/>
      <c r="DL16" s="644"/>
      <c r="DM16" s="644"/>
      <c r="DN16" s="644"/>
      <c r="DO16" s="644"/>
      <c r="DP16" s="645"/>
      <c r="DQ16" s="649">
        <v>1618</v>
      </c>
      <c r="DR16" s="644"/>
      <c r="DS16" s="644"/>
      <c r="DT16" s="644"/>
      <c r="DU16" s="644"/>
      <c r="DV16" s="644"/>
      <c r="DW16" s="644"/>
      <c r="DX16" s="644"/>
      <c r="DY16" s="644"/>
      <c r="DZ16" s="644"/>
      <c r="EA16" s="644"/>
      <c r="EB16" s="644"/>
      <c r="EC16" s="684"/>
    </row>
    <row r="17" spans="2:133" ht="11.25" customHeight="1">
      <c r="B17" s="638" t="s">
        <v>262</v>
      </c>
      <c r="C17" s="639"/>
      <c r="D17" s="639"/>
      <c r="E17" s="639"/>
      <c r="F17" s="639"/>
      <c r="G17" s="639"/>
      <c r="H17" s="639"/>
      <c r="I17" s="639"/>
      <c r="J17" s="639"/>
      <c r="K17" s="639"/>
      <c r="L17" s="639"/>
      <c r="M17" s="639"/>
      <c r="N17" s="639"/>
      <c r="O17" s="639"/>
      <c r="P17" s="639"/>
      <c r="Q17" s="640"/>
      <c r="R17" s="641">
        <v>20145</v>
      </c>
      <c r="S17" s="644"/>
      <c r="T17" s="644"/>
      <c r="U17" s="644"/>
      <c r="V17" s="644"/>
      <c r="W17" s="644"/>
      <c r="X17" s="644"/>
      <c r="Y17" s="645"/>
      <c r="Z17" s="703">
        <v>0.1</v>
      </c>
      <c r="AA17" s="703"/>
      <c r="AB17" s="703"/>
      <c r="AC17" s="703"/>
      <c r="AD17" s="704">
        <v>20145</v>
      </c>
      <c r="AE17" s="704"/>
      <c r="AF17" s="704"/>
      <c r="AG17" s="704"/>
      <c r="AH17" s="704"/>
      <c r="AI17" s="704"/>
      <c r="AJ17" s="704"/>
      <c r="AK17" s="704"/>
      <c r="AL17" s="646">
        <v>0.3</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1237469</v>
      </c>
      <c r="CS17" s="644"/>
      <c r="CT17" s="644"/>
      <c r="CU17" s="644"/>
      <c r="CV17" s="644"/>
      <c r="CW17" s="644"/>
      <c r="CX17" s="644"/>
      <c r="CY17" s="645"/>
      <c r="CZ17" s="703">
        <v>9.6</v>
      </c>
      <c r="DA17" s="703"/>
      <c r="DB17" s="703"/>
      <c r="DC17" s="703"/>
      <c r="DD17" s="649" t="s">
        <v>122</v>
      </c>
      <c r="DE17" s="644"/>
      <c r="DF17" s="644"/>
      <c r="DG17" s="644"/>
      <c r="DH17" s="644"/>
      <c r="DI17" s="644"/>
      <c r="DJ17" s="644"/>
      <c r="DK17" s="644"/>
      <c r="DL17" s="644"/>
      <c r="DM17" s="644"/>
      <c r="DN17" s="644"/>
      <c r="DO17" s="644"/>
      <c r="DP17" s="645"/>
      <c r="DQ17" s="649">
        <v>1215835</v>
      </c>
      <c r="DR17" s="644"/>
      <c r="DS17" s="644"/>
      <c r="DT17" s="644"/>
      <c r="DU17" s="644"/>
      <c r="DV17" s="644"/>
      <c r="DW17" s="644"/>
      <c r="DX17" s="644"/>
      <c r="DY17" s="644"/>
      <c r="DZ17" s="644"/>
      <c r="EA17" s="644"/>
      <c r="EB17" s="644"/>
      <c r="EC17" s="684"/>
    </row>
    <row r="18" spans="2:133" ht="11.25" customHeight="1">
      <c r="B18" s="638" t="s">
        <v>265</v>
      </c>
      <c r="C18" s="639"/>
      <c r="D18" s="639"/>
      <c r="E18" s="639"/>
      <c r="F18" s="639"/>
      <c r="G18" s="639"/>
      <c r="H18" s="639"/>
      <c r="I18" s="639"/>
      <c r="J18" s="639"/>
      <c r="K18" s="639"/>
      <c r="L18" s="639"/>
      <c r="M18" s="639"/>
      <c r="N18" s="639"/>
      <c r="O18" s="639"/>
      <c r="P18" s="639"/>
      <c r="Q18" s="640"/>
      <c r="R18" s="641">
        <v>2635343</v>
      </c>
      <c r="S18" s="644"/>
      <c r="T18" s="644"/>
      <c r="U18" s="644"/>
      <c r="V18" s="644"/>
      <c r="W18" s="644"/>
      <c r="X18" s="644"/>
      <c r="Y18" s="645"/>
      <c r="Z18" s="703">
        <v>18.7</v>
      </c>
      <c r="AA18" s="703"/>
      <c r="AB18" s="703"/>
      <c r="AC18" s="703"/>
      <c r="AD18" s="704">
        <v>2303748</v>
      </c>
      <c r="AE18" s="704"/>
      <c r="AF18" s="704"/>
      <c r="AG18" s="704"/>
      <c r="AH18" s="704"/>
      <c r="AI18" s="704"/>
      <c r="AJ18" s="704"/>
      <c r="AK18" s="704"/>
      <c r="AL18" s="646">
        <v>29.7</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268</v>
      </c>
      <c r="C19" s="639"/>
      <c r="D19" s="639"/>
      <c r="E19" s="639"/>
      <c r="F19" s="639"/>
      <c r="G19" s="639"/>
      <c r="H19" s="639"/>
      <c r="I19" s="639"/>
      <c r="J19" s="639"/>
      <c r="K19" s="639"/>
      <c r="L19" s="639"/>
      <c r="M19" s="639"/>
      <c r="N19" s="639"/>
      <c r="O19" s="639"/>
      <c r="P19" s="639"/>
      <c r="Q19" s="640"/>
      <c r="R19" s="641">
        <v>2303748</v>
      </c>
      <c r="S19" s="644"/>
      <c r="T19" s="644"/>
      <c r="U19" s="644"/>
      <c r="V19" s="644"/>
      <c r="W19" s="644"/>
      <c r="X19" s="644"/>
      <c r="Y19" s="645"/>
      <c r="Z19" s="703">
        <v>16.399999999999999</v>
      </c>
      <c r="AA19" s="703"/>
      <c r="AB19" s="703"/>
      <c r="AC19" s="703"/>
      <c r="AD19" s="704">
        <v>2303748</v>
      </c>
      <c r="AE19" s="704"/>
      <c r="AF19" s="704"/>
      <c r="AG19" s="704"/>
      <c r="AH19" s="704"/>
      <c r="AI19" s="704"/>
      <c r="AJ19" s="704"/>
      <c r="AK19" s="704"/>
      <c r="AL19" s="646">
        <v>29.7</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95</v>
      </c>
      <c r="BH19" s="644"/>
      <c r="BI19" s="644"/>
      <c r="BJ19" s="644"/>
      <c r="BK19" s="644"/>
      <c r="BL19" s="644"/>
      <c r="BM19" s="644"/>
      <c r="BN19" s="645"/>
      <c r="BO19" s="703">
        <v>0</v>
      </c>
      <c r="BP19" s="703"/>
      <c r="BQ19" s="703"/>
      <c r="BR19" s="703"/>
      <c r="BS19" s="649" t="s">
        <v>122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271</v>
      </c>
      <c r="C20" s="639"/>
      <c r="D20" s="639"/>
      <c r="E20" s="639"/>
      <c r="F20" s="639"/>
      <c r="G20" s="639"/>
      <c r="H20" s="639"/>
      <c r="I20" s="639"/>
      <c r="J20" s="639"/>
      <c r="K20" s="639"/>
      <c r="L20" s="639"/>
      <c r="M20" s="639"/>
      <c r="N20" s="639"/>
      <c r="O20" s="639"/>
      <c r="P20" s="639"/>
      <c r="Q20" s="640"/>
      <c r="R20" s="641">
        <v>331378</v>
      </c>
      <c r="S20" s="644"/>
      <c r="T20" s="644"/>
      <c r="U20" s="644"/>
      <c r="V20" s="644"/>
      <c r="W20" s="644"/>
      <c r="X20" s="644"/>
      <c r="Y20" s="645"/>
      <c r="Z20" s="703">
        <v>2.4</v>
      </c>
      <c r="AA20" s="703"/>
      <c r="AB20" s="703"/>
      <c r="AC20" s="703"/>
      <c r="AD20" s="704" t="s">
        <v>122</v>
      </c>
      <c r="AE20" s="704"/>
      <c r="AF20" s="704"/>
      <c r="AG20" s="704"/>
      <c r="AH20" s="704"/>
      <c r="AI20" s="704"/>
      <c r="AJ20" s="704"/>
      <c r="AK20" s="704"/>
      <c r="AL20" s="646" t="s">
        <v>122</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95</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12865418</v>
      </c>
      <c r="CS20" s="644"/>
      <c r="CT20" s="644"/>
      <c r="CU20" s="644"/>
      <c r="CV20" s="644"/>
      <c r="CW20" s="644"/>
      <c r="CX20" s="644"/>
      <c r="CY20" s="645"/>
      <c r="CZ20" s="703">
        <v>100</v>
      </c>
      <c r="DA20" s="703"/>
      <c r="DB20" s="703"/>
      <c r="DC20" s="703"/>
      <c r="DD20" s="649">
        <v>2289015</v>
      </c>
      <c r="DE20" s="644"/>
      <c r="DF20" s="644"/>
      <c r="DG20" s="644"/>
      <c r="DH20" s="644"/>
      <c r="DI20" s="644"/>
      <c r="DJ20" s="644"/>
      <c r="DK20" s="644"/>
      <c r="DL20" s="644"/>
      <c r="DM20" s="644"/>
      <c r="DN20" s="644"/>
      <c r="DO20" s="644"/>
      <c r="DP20" s="645"/>
      <c r="DQ20" s="649">
        <v>8612769</v>
      </c>
      <c r="DR20" s="644"/>
      <c r="DS20" s="644"/>
      <c r="DT20" s="644"/>
      <c r="DU20" s="644"/>
      <c r="DV20" s="644"/>
      <c r="DW20" s="644"/>
      <c r="DX20" s="644"/>
      <c r="DY20" s="644"/>
      <c r="DZ20" s="644"/>
      <c r="EA20" s="644"/>
      <c r="EB20" s="644"/>
      <c r="EC20" s="684"/>
    </row>
    <row r="21" spans="2:133" ht="11.25" customHeight="1">
      <c r="B21" s="638" t="s">
        <v>274</v>
      </c>
      <c r="C21" s="639"/>
      <c r="D21" s="639"/>
      <c r="E21" s="639"/>
      <c r="F21" s="639"/>
      <c r="G21" s="639"/>
      <c r="H21" s="639"/>
      <c r="I21" s="639"/>
      <c r="J21" s="639"/>
      <c r="K21" s="639"/>
      <c r="L21" s="639"/>
      <c r="M21" s="639"/>
      <c r="N21" s="639"/>
      <c r="O21" s="639"/>
      <c r="P21" s="639"/>
      <c r="Q21" s="640"/>
      <c r="R21" s="641">
        <v>217</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95</v>
      </c>
      <c r="BH21" s="644"/>
      <c r="BI21" s="644"/>
      <c r="BJ21" s="644"/>
      <c r="BK21" s="644"/>
      <c r="BL21" s="644"/>
      <c r="BM21" s="644"/>
      <c r="BN21" s="645"/>
      <c r="BO21" s="703">
        <v>0</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276</v>
      </c>
      <c r="C22" s="639"/>
      <c r="D22" s="639"/>
      <c r="E22" s="639"/>
      <c r="F22" s="639"/>
      <c r="G22" s="639"/>
      <c r="H22" s="639"/>
      <c r="I22" s="639"/>
      <c r="J22" s="639"/>
      <c r="K22" s="639"/>
      <c r="L22" s="639"/>
      <c r="M22" s="639"/>
      <c r="N22" s="639"/>
      <c r="O22" s="639"/>
      <c r="P22" s="639"/>
      <c r="Q22" s="640"/>
      <c r="R22" s="641">
        <v>8082656</v>
      </c>
      <c r="S22" s="644"/>
      <c r="T22" s="644"/>
      <c r="U22" s="644"/>
      <c r="V22" s="644"/>
      <c r="W22" s="644"/>
      <c r="X22" s="644"/>
      <c r="Y22" s="645"/>
      <c r="Z22" s="703">
        <v>57.4</v>
      </c>
      <c r="AA22" s="703"/>
      <c r="AB22" s="703"/>
      <c r="AC22" s="703"/>
      <c r="AD22" s="704">
        <v>7751061</v>
      </c>
      <c r="AE22" s="704"/>
      <c r="AF22" s="704"/>
      <c r="AG22" s="704"/>
      <c r="AH22" s="704"/>
      <c r="AI22" s="704"/>
      <c r="AJ22" s="704"/>
      <c r="AK22" s="704"/>
      <c r="AL22" s="646">
        <v>99.8</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279</v>
      </c>
      <c r="C23" s="639"/>
      <c r="D23" s="639"/>
      <c r="E23" s="639"/>
      <c r="F23" s="639"/>
      <c r="G23" s="639"/>
      <c r="H23" s="639"/>
      <c r="I23" s="639"/>
      <c r="J23" s="639"/>
      <c r="K23" s="639"/>
      <c r="L23" s="639"/>
      <c r="M23" s="639"/>
      <c r="N23" s="639"/>
      <c r="O23" s="639"/>
      <c r="P23" s="639"/>
      <c r="Q23" s="640"/>
      <c r="R23" s="641">
        <v>5795</v>
      </c>
      <c r="S23" s="644"/>
      <c r="T23" s="644"/>
      <c r="U23" s="644"/>
      <c r="V23" s="644"/>
      <c r="W23" s="644"/>
      <c r="X23" s="644"/>
      <c r="Y23" s="645"/>
      <c r="Z23" s="703">
        <v>0</v>
      </c>
      <c r="AA23" s="703"/>
      <c r="AB23" s="703"/>
      <c r="AC23" s="703"/>
      <c r="AD23" s="704">
        <v>5795</v>
      </c>
      <c r="AE23" s="704"/>
      <c r="AF23" s="704"/>
      <c r="AG23" s="704"/>
      <c r="AH23" s="704"/>
      <c r="AI23" s="704"/>
      <c r="AJ23" s="704"/>
      <c r="AK23" s="704"/>
      <c r="AL23" s="646">
        <v>0.1</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122</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c r="B24" s="638" t="s">
        <v>286</v>
      </c>
      <c r="C24" s="639"/>
      <c r="D24" s="639"/>
      <c r="E24" s="639"/>
      <c r="F24" s="639"/>
      <c r="G24" s="639"/>
      <c r="H24" s="639"/>
      <c r="I24" s="639"/>
      <c r="J24" s="639"/>
      <c r="K24" s="639"/>
      <c r="L24" s="639"/>
      <c r="M24" s="639"/>
      <c r="N24" s="639"/>
      <c r="O24" s="639"/>
      <c r="P24" s="639"/>
      <c r="Q24" s="640"/>
      <c r="R24" s="641">
        <v>69201</v>
      </c>
      <c r="S24" s="644"/>
      <c r="T24" s="644"/>
      <c r="U24" s="644"/>
      <c r="V24" s="644"/>
      <c r="W24" s="644"/>
      <c r="X24" s="644"/>
      <c r="Y24" s="645"/>
      <c r="Z24" s="703">
        <v>0.5</v>
      </c>
      <c r="AA24" s="703"/>
      <c r="AB24" s="703"/>
      <c r="AC24" s="703"/>
      <c r="AD24" s="704" t="s">
        <v>122</v>
      </c>
      <c r="AE24" s="704"/>
      <c r="AF24" s="704"/>
      <c r="AG24" s="704"/>
      <c r="AH24" s="704"/>
      <c r="AI24" s="704"/>
      <c r="AJ24" s="704"/>
      <c r="AK24" s="704"/>
      <c r="AL24" s="646" t="s">
        <v>122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5242704</v>
      </c>
      <c r="CS24" s="707"/>
      <c r="CT24" s="707"/>
      <c r="CU24" s="707"/>
      <c r="CV24" s="707"/>
      <c r="CW24" s="707"/>
      <c r="CX24" s="707"/>
      <c r="CY24" s="753"/>
      <c r="CZ24" s="754">
        <v>40.799999999999997</v>
      </c>
      <c r="DA24" s="723"/>
      <c r="DB24" s="723"/>
      <c r="DC24" s="757"/>
      <c r="DD24" s="752">
        <v>3562427</v>
      </c>
      <c r="DE24" s="707"/>
      <c r="DF24" s="707"/>
      <c r="DG24" s="707"/>
      <c r="DH24" s="707"/>
      <c r="DI24" s="707"/>
      <c r="DJ24" s="707"/>
      <c r="DK24" s="753"/>
      <c r="DL24" s="752">
        <v>3556672</v>
      </c>
      <c r="DM24" s="707"/>
      <c r="DN24" s="707"/>
      <c r="DO24" s="707"/>
      <c r="DP24" s="707"/>
      <c r="DQ24" s="707"/>
      <c r="DR24" s="707"/>
      <c r="DS24" s="707"/>
      <c r="DT24" s="707"/>
      <c r="DU24" s="707"/>
      <c r="DV24" s="753"/>
      <c r="DW24" s="754">
        <v>42.9</v>
      </c>
      <c r="DX24" s="723"/>
      <c r="DY24" s="723"/>
      <c r="DZ24" s="723"/>
      <c r="EA24" s="723"/>
      <c r="EB24" s="723"/>
      <c r="EC24" s="755"/>
    </row>
    <row r="25" spans="2:133" ht="11.25" customHeight="1">
      <c r="B25" s="638" t="s">
        <v>289</v>
      </c>
      <c r="C25" s="639"/>
      <c r="D25" s="639"/>
      <c r="E25" s="639"/>
      <c r="F25" s="639"/>
      <c r="G25" s="639"/>
      <c r="H25" s="639"/>
      <c r="I25" s="639"/>
      <c r="J25" s="639"/>
      <c r="K25" s="639"/>
      <c r="L25" s="639"/>
      <c r="M25" s="639"/>
      <c r="N25" s="639"/>
      <c r="O25" s="639"/>
      <c r="P25" s="639"/>
      <c r="Q25" s="640"/>
      <c r="R25" s="641">
        <v>192183</v>
      </c>
      <c r="S25" s="644"/>
      <c r="T25" s="644"/>
      <c r="U25" s="644"/>
      <c r="V25" s="644"/>
      <c r="W25" s="644"/>
      <c r="X25" s="644"/>
      <c r="Y25" s="645"/>
      <c r="Z25" s="703">
        <v>1.4</v>
      </c>
      <c r="AA25" s="703"/>
      <c r="AB25" s="703"/>
      <c r="AC25" s="703"/>
      <c r="AD25" s="704">
        <v>4902</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122</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1805636</v>
      </c>
      <c r="CS25" s="642"/>
      <c r="CT25" s="642"/>
      <c r="CU25" s="642"/>
      <c r="CV25" s="642"/>
      <c r="CW25" s="642"/>
      <c r="CX25" s="642"/>
      <c r="CY25" s="643"/>
      <c r="CZ25" s="646">
        <v>14</v>
      </c>
      <c r="DA25" s="675"/>
      <c r="DB25" s="675"/>
      <c r="DC25" s="676"/>
      <c r="DD25" s="649">
        <v>1617304</v>
      </c>
      <c r="DE25" s="642"/>
      <c r="DF25" s="642"/>
      <c r="DG25" s="642"/>
      <c r="DH25" s="642"/>
      <c r="DI25" s="642"/>
      <c r="DJ25" s="642"/>
      <c r="DK25" s="643"/>
      <c r="DL25" s="649">
        <v>1612483</v>
      </c>
      <c r="DM25" s="642"/>
      <c r="DN25" s="642"/>
      <c r="DO25" s="642"/>
      <c r="DP25" s="642"/>
      <c r="DQ25" s="642"/>
      <c r="DR25" s="642"/>
      <c r="DS25" s="642"/>
      <c r="DT25" s="642"/>
      <c r="DU25" s="642"/>
      <c r="DV25" s="643"/>
      <c r="DW25" s="646">
        <v>19.5</v>
      </c>
      <c r="DX25" s="675"/>
      <c r="DY25" s="675"/>
      <c r="DZ25" s="675"/>
      <c r="EA25" s="675"/>
      <c r="EB25" s="675"/>
      <c r="EC25" s="677"/>
    </row>
    <row r="26" spans="2:133" ht="11.25" customHeight="1">
      <c r="B26" s="638" t="s">
        <v>292</v>
      </c>
      <c r="C26" s="639"/>
      <c r="D26" s="639"/>
      <c r="E26" s="639"/>
      <c r="F26" s="639"/>
      <c r="G26" s="639"/>
      <c r="H26" s="639"/>
      <c r="I26" s="639"/>
      <c r="J26" s="639"/>
      <c r="K26" s="639"/>
      <c r="L26" s="639"/>
      <c r="M26" s="639"/>
      <c r="N26" s="639"/>
      <c r="O26" s="639"/>
      <c r="P26" s="639"/>
      <c r="Q26" s="640"/>
      <c r="R26" s="641">
        <v>19951</v>
      </c>
      <c r="S26" s="644"/>
      <c r="T26" s="644"/>
      <c r="U26" s="644"/>
      <c r="V26" s="644"/>
      <c r="W26" s="644"/>
      <c r="X26" s="644"/>
      <c r="Y26" s="645"/>
      <c r="Z26" s="703">
        <v>0.1</v>
      </c>
      <c r="AA26" s="703"/>
      <c r="AB26" s="703"/>
      <c r="AC26" s="703"/>
      <c r="AD26" s="704" t="s">
        <v>122</v>
      </c>
      <c r="AE26" s="704"/>
      <c r="AF26" s="704"/>
      <c r="AG26" s="704"/>
      <c r="AH26" s="704"/>
      <c r="AI26" s="704"/>
      <c r="AJ26" s="704"/>
      <c r="AK26" s="704"/>
      <c r="AL26" s="646" t="s">
        <v>122</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1186958</v>
      </c>
      <c r="CS26" s="644"/>
      <c r="CT26" s="644"/>
      <c r="CU26" s="644"/>
      <c r="CV26" s="644"/>
      <c r="CW26" s="644"/>
      <c r="CX26" s="644"/>
      <c r="CY26" s="645"/>
      <c r="CZ26" s="646">
        <v>9.1999999999999993</v>
      </c>
      <c r="DA26" s="675"/>
      <c r="DB26" s="675"/>
      <c r="DC26" s="676"/>
      <c r="DD26" s="649">
        <v>1009222</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c r="B27" s="638" t="s">
        <v>295</v>
      </c>
      <c r="C27" s="639"/>
      <c r="D27" s="639"/>
      <c r="E27" s="639"/>
      <c r="F27" s="639"/>
      <c r="G27" s="639"/>
      <c r="H27" s="639"/>
      <c r="I27" s="639"/>
      <c r="J27" s="639"/>
      <c r="K27" s="639"/>
      <c r="L27" s="639"/>
      <c r="M27" s="639"/>
      <c r="N27" s="639"/>
      <c r="O27" s="639"/>
      <c r="P27" s="639"/>
      <c r="Q27" s="640"/>
      <c r="R27" s="641">
        <v>1339874</v>
      </c>
      <c r="S27" s="644"/>
      <c r="T27" s="644"/>
      <c r="U27" s="644"/>
      <c r="V27" s="644"/>
      <c r="W27" s="644"/>
      <c r="X27" s="644"/>
      <c r="Y27" s="645"/>
      <c r="Z27" s="703">
        <v>9.5</v>
      </c>
      <c r="AA27" s="703"/>
      <c r="AB27" s="703"/>
      <c r="AC27" s="703"/>
      <c r="AD27" s="704" t="s">
        <v>122</v>
      </c>
      <c r="AE27" s="704"/>
      <c r="AF27" s="704"/>
      <c r="AG27" s="704"/>
      <c r="AH27" s="704"/>
      <c r="AI27" s="704"/>
      <c r="AJ27" s="704"/>
      <c r="AK27" s="704"/>
      <c r="AL27" s="646" t="s">
        <v>122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4622381</v>
      </c>
      <c r="BH27" s="644"/>
      <c r="BI27" s="644"/>
      <c r="BJ27" s="644"/>
      <c r="BK27" s="644"/>
      <c r="BL27" s="644"/>
      <c r="BM27" s="644"/>
      <c r="BN27" s="645"/>
      <c r="BO27" s="703">
        <v>100</v>
      </c>
      <c r="BP27" s="703"/>
      <c r="BQ27" s="703"/>
      <c r="BR27" s="703"/>
      <c r="BS27" s="649" t="s">
        <v>122</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2199599</v>
      </c>
      <c r="CS27" s="642"/>
      <c r="CT27" s="642"/>
      <c r="CU27" s="642"/>
      <c r="CV27" s="642"/>
      <c r="CW27" s="642"/>
      <c r="CX27" s="642"/>
      <c r="CY27" s="643"/>
      <c r="CZ27" s="646">
        <v>17.100000000000001</v>
      </c>
      <c r="DA27" s="675"/>
      <c r="DB27" s="675"/>
      <c r="DC27" s="676"/>
      <c r="DD27" s="649">
        <v>729288</v>
      </c>
      <c r="DE27" s="642"/>
      <c r="DF27" s="642"/>
      <c r="DG27" s="642"/>
      <c r="DH27" s="642"/>
      <c r="DI27" s="642"/>
      <c r="DJ27" s="642"/>
      <c r="DK27" s="643"/>
      <c r="DL27" s="649">
        <v>728354</v>
      </c>
      <c r="DM27" s="642"/>
      <c r="DN27" s="642"/>
      <c r="DO27" s="642"/>
      <c r="DP27" s="642"/>
      <c r="DQ27" s="642"/>
      <c r="DR27" s="642"/>
      <c r="DS27" s="642"/>
      <c r="DT27" s="642"/>
      <c r="DU27" s="642"/>
      <c r="DV27" s="643"/>
      <c r="DW27" s="646">
        <v>8.8000000000000007</v>
      </c>
      <c r="DX27" s="675"/>
      <c r="DY27" s="675"/>
      <c r="DZ27" s="675"/>
      <c r="EA27" s="675"/>
      <c r="EB27" s="675"/>
      <c r="EC27" s="677"/>
    </row>
    <row r="28" spans="2:133" ht="11.25" customHeight="1">
      <c r="B28" s="746" t="s">
        <v>298</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1237469</v>
      </c>
      <c r="CS28" s="644"/>
      <c r="CT28" s="644"/>
      <c r="CU28" s="644"/>
      <c r="CV28" s="644"/>
      <c r="CW28" s="644"/>
      <c r="CX28" s="644"/>
      <c r="CY28" s="645"/>
      <c r="CZ28" s="646">
        <v>9.6</v>
      </c>
      <c r="DA28" s="675"/>
      <c r="DB28" s="675"/>
      <c r="DC28" s="676"/>
      <c r="DD28" s="649">
        <v>1215835</v>
      </c>
      <c r="DE28" s="644"/>
      <c r="DF28" s="644"/>
      <c r="DG28" s="644"/>
      <c r="DH28" s="644"/>
      <c r="DI28" s="644"/>
      <c r="DJ28" s="644"/>
      <c r="DK28" s="645"/>
      <c r="DL28" s="649">
        <v>1215835</v>
      </c>
      <c r="DM28" s="644"/>
      <c r="DN28" s="644"/>
      <c r="DO28" s="644"/>
      <c r="DP28" s="644"/>
      <c r="DQ28" s="644"/>
      <c r="DR28" s="644"/>
      <c r="DS28" s="644"/>
      <c r="DT28" s="644"/>
      <c r="DU28" s="644"/>
      <c r="DV28" s="645"/>
      <c r="DW28" s="646">
        <v>14.7</v>
      </c>
      <c r="DX28" s="675"/>
      <c r="DY28" s="675"/>
      <c r="DZ28" s="675"/>
      <c r="EA28" s="675"/>
      <c r="EB28" s="675"/>
      <c r="EC28" s="677"/>
    </row>
    <row r="29" spans="2:133" ht="11.25" customHeight="1">
      <c r="B29" s="638" t="s">
        <v>300</v>
      </c>
      <c r="C29" s="639"/>
      <c r="D29" s="639"/>
      <c r="E29" s="639"/>
      <c r="F29" s="639"/>
      <c r="G29" s="639"/>
      <c r="H29" s="639"/>
      <c r="I29" s="639"/>
      <c r="J29" s="639"/>
      <c r="K29" s="639"/>
      <c r="L29" s="639"/>
      <c r="M29" s="639"/>
      <c r="N29" s="639"/>
      <c r="O29" s="639"/>
      <c r="P29" s="639"/>
      <c r="Q29" s="640"/>
      <c r="R29" s="641">
        <v>856030</v>
      </c>
      <c r="S29" s="644"/>
      <c r="T29" s="644"/>
      <c r="U29" s="644"/>
      <c r="V29" s="644"/>
      <c r="W29" s="644"/>
      <c r="X29" s="644"/>
      <c r="Y29" s="645"/>
      <c r="Z29" s="703">
        <v>6.1</v>
      </c>
      <c r="AA29" s="703"/>
      <c r="AB29" s="703"/>
      <c r="AC29" s="703"/>
      <c r="AD29" s="704" t="s">
        <v>122</v>
      </c>
      <c r="AE29" s="704"/>
      <c r="AF29" s="704"/>
      <c r="AG29" s="704"/>
      <c r="AH29" s="704"/>
      <c r="AI29" s="704"/>
      <c r="AJ29" s="704"/>
      <c r="AK29" s="704"/>
      <c r="AL29" s="646" t="s">
        <v>122</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63</v>
      </c>
      <c r="CG29" s="682"/>
      <c r="CH29" s="682"/>
      <c r="CI29" s="682"/>
      <c r="CJ29" s="682"/>
      <c r="CK29" s="682"/>
      <c r="CL29" s="682"/>
      <c r="CM29" s="682"/>
      <c r="CN29" s="682"/>
      <c r="CO29" s="682"/>
      <c r="CP29" s="682"/>
      <c r="CQ29" s="683"/>
      <c r="CR29" s="641">
        <v>1237469</v>
      </c>
      <c r="CS29" s="642"/>
      <c r="CT29" s="642"/>
      <c r="CU29" s="642"/>
      <c r="CV29" s="642"/>
      <c r="CW29" s="642"/>
      <c r="CX29" s="642"/>
      <c r="CY29" s="643"/>
      <c r="CZ29" s="646">
        <v>9.6</v>
      </c>
      <c r="DA29" s="675"/>
      <c r="DB29" s="675"/>
      <c r="DC29" s="676"/>
      <c r="DD29" s="649">
        <v>1215835</v>
      </c>
      <c r="DE29" s="642"/>
      <c r="DF29" s="642"/>
      <c r="DG29" s="642"/>
      <c r="DH29" s="642"/>
      <c r="DI29" s="642"/>
      <c r="DJ29" s="642"/>
      <c r="DK29" s="643"/>
      <c r="DL29" s="649">
        <v>1215835</v>
      </c>
      <c r="DM29" s="642"/>
      <c r="DN29" s="642"/>
      <c r="DO29" s="642"/>
      <c r="DP29" s="642"/>
      <c r="DQ29" s="642"/>
      <c r="DR29" s="642"/>
      <c r="DS29" s="642"/>
      <c r="DT29" s="642"/>
      <c r="DU29" s="642"/>
      <c r="DV29" s="643"/>
      <c r="DW29" s="646">
        <v>14.7</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83088</v>
      </c>
      <c r="S30" s="644"/>
      <c r="T30" s="644"/>
      <c r="U30" s="644"/>
      <c r="V30" s="644"/>
      <c r="W30" s="644"/>
      <c r="X30" s="644"/>
      <c r="Y30" s="645"/>
      <c r="Z30" s="703">
        <v>0.6</v>
      </c>
      <c r="AA30" s="703"/>
      <c r="AB30" s="703"/>
      <c r="AC30" s="703"/>
      <c r="AD30" s="704" t="s">
        <v>122</v>
      </c>
      <c r="AE30" s="704"/>
      <c r="AF30" s="704"/>
      <c r="AG30" s="704"/>
      <c r="AH30" s="704"/>
      <c r="AI30" s="704"/>
      <c r="AJ30" s="704"/>
      <c r="AK30" s="704"/>
      <c r="AL30" s="646" t="s">
        <v>122</v>
      </c>
      <c r="AM30" s="647"/>
      <c r="AN30" s="647"/>
      <c r="AO30" s="705"/>
      <c r="AP30" s="731" t="s">
        <v>305</v>
      </c>
      <c r="AQ30" s="732"/>
      <c r="AR30" s="732"/>
      <c r="AS30" s="732"/>
      <c r="AT30" s="737" t="s">
        <v>306</v>
      </c>
      <c r="AU30" s="210"/>
      <c r="AV30" s="210"/>
      <c r="AW30" s="210"/>
      <c r="AX30" s="740" t="s">
        <v>182</v>
      </c>
      <c r="AY30" s="741"/>
      <c r="AZ30" s="741"/>
      <c r="BA30" s="741"/>
      <c r="BB30" s="741"/>
      <c r="BC30" s="741"/>
      <c r="BD30" s="741"/>
      <c r="BE30" s="741"/>
      <c r="BF30" s="742"/>
      <c r="BG30" s="721">
        <v>99.2</v>
      </c>
      <c r="BH30" s="722"/>
      <c r="BI30" s="722"/>
      <c r="BJ30" s="722"/>
      <c r="BK30" s="722"/>
      <c r="BL30" s="722"/>
      <c r="BM30" s="723">
        <v>95.7</v>
      </c>
      <c r="BN30" s="722"/>
      <c r="BO30" s="722"/>
      <c r="BP30" s="722"/>
      <c r="BQ30" s="724"/>
      <c r="BR30" s="721">
        <v>99.1</v>
      </c>
      <c r="BS30" s="722"/>
      <c r="BT30" s="722"/>
      <c r="BU30" s="722"/>
      <c r="BV30" s="722"/>
      <c r="BW30" s="722"/>
      <c r="BX30" s="723">
        <v>94.8</v>
      </c>
      <c r="BY30" s="722"/>
      <c r="BZ30" s="722"/>
      <c r="CA30" s="722"/>
      <c r="CB30" s="724"/>
      <c r="CD30" s="727"/>
      <c r="CE30" s="728"/>
      <c r="CF30" s="685" t="s">
        <v>307</v>
      </c>
      <c r="CG30" s="682"/>
      <c r="CH30" s="682"/>
      <c r="CI30" s="682"/>
      <c r="CJ30" s="682"/>
      <c r="CK30" s="682"/>
      <c r="CL30" s="682"/>
      <c r="CM30" s="682"/>
      <c r="CN30" s="682"/>
      <c r="CO30" s="682"/>
      <c r="CP30" s="682"/>
      <c r="CQ30" s="683"/>
      <c r="CR30" s="641">
        <v>1138917</v>
      </c>
      <c r="CS30" s="644"/>
      <c r="CT30" s="644"/>
      <c r="CU30" s="644"/>
      <c r="CV30" s="644"/>
      <c r="CW30" s="644"/>
      <c r="CX30" s="644"/>
      <c r="CY30" s="645"/>
      <c r="CZ30" s="646">
        <v>8.9</v>
      </c>
      <c r="DA30" s="675"/>
      <c r="DB30" s="675"/>
      <c r="DC30" s="676"/>
      <c r="DD30" s="649">
        <v>1120010</v>
      </c>
      <c r="DE30" s="644"/>
      <c r="DF30" s="644"/>
      <c r="DG30" s="644"/>
      <c r="DH30" s="644"/>
      <c r="DI30" s="644"/>
      <c r="DJ30" s="644"/>
      <c r="DK30" s="645"/>
      <c r="DL30" s="649">
        <v>1120010</v>
      </c>
      <c r="DM30" s="644"/>
      <c r="DN30" s="644"/>
      <c r="DO30" s="644"/>
      <c r="DP30" s="644"/>
      <c r="DQ30" s="644"/>
      <c r="DR30" s="644"/>
      <c r="DS30" s="644"/>
      <c r="DT30" s="644"/>
      <c r="DU30" s="644"/>
      <c r="DV30" s="645"/>
      <c r="DW30" s="646">
        <v>13.5</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10325</v>
      </c>
      <c r="S31" s="644"/>
      <c r="T31" s="644"/>
      <c r="U31" s="644"/>
      <c r="V31" s="644"/>
      <c r="W31" s="644"/>
      <c r="X31" s="644"/>
      <c r="Y31" s="645"/>
      <c r="Z31" s="703">
        <v>0.1</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99.4</v>
      </c>
      <c r="BH31" s="642"/>
      <c r="BI31" s="642"/>
      <c r="BJ31" s="642"/>
      <c r="BK31" s="642"/>
      <c r="BL31" s="642"/>
      <c r="BM31" s="647">
        <v>97.8</v>
      </c>
      <c r="BN31" s="720"/>
      <c r="BO31" s="720"/>
      <c r="BP31" s="720"/>
      <c r="BQ31" s="681"/>
      <c r="BR31" s="719">
        <v>99.4</v>
      </c>
      <c r="BS31" s="642"/>
      <c r="BT31" s="642"/>
      <c r="BU31" s="642"/>
      <c r="BV31" s="642"/>
      <c r="BW31" s="642"/>
      <c r="BX31" s="647">
        <v>96.8</v>
      </c>
      <c r="BY31" s="720"/>
      <c r="BZ31" s="720"/>
      <c r="CA31" s="720"/>
      <c r="CB31" s="681"/>
      <c r="CD31" s="727"/>
      <c r="CE31" s="728"/>
      <c r="CF31" s="685" t="s">
        <v>311</v>
      </c>
      <c r="CG31" s="682"/>
      <c r="CH31" s="682"/>
      <c r="CI31" s="682"/>
      <c r="CJ31" s="682"/>
      <c r="CK31" s="682"/>
      <c r="CL31" s="682"/>
      <c r="CM31" s="682"/>
      <c r="CN31" s="682"/>
      <c r="CO31" s="682"/>
      <c r="CP31" s="682"/>
      <c r="CQ31" s="683"/>
      <c r="CR31" s="641">
        <v>98552</v>
      </c>
      <c r="CS31" s="642"/>
      <c r="CT31" s="642"/>
      <c r="CU31" s="642"/>
      <c r="CV31" s="642"/>
      <c r="CW31" s="642"/>
      <c r="CX31" s="642"/>
      <c r="CY31" s="643"/>
      <c r="CZ31" s="646">
        <v>0.8</v>
      </c>
      <c r="DA31" s="675"/>
      <c r="DB31" s="675"/>
      <c r="DC31" s="676"/>
      <c r="DD31" s="649">
        <v>95825</v>
      </c>
      <c r="DE31" s="642"/>
      <c r="DF31" s="642"/>
      <c r="DG31" s="642"/>
      <c r="DH31" s="642"/>
      <c r="DI31" s="642"/>
      <c r="DJ31" s="642"/>
      <c r="DK31" s="643"/>
      <c r="DL31" s="649">
        <v>95825</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533698</v>
      </c>
      <c r="S32" s="644"/>
      <c r="T32" s="644"/>
      <c r="U32" s="644"/>
      <c r="V32" s="644"/>
      <c r="W32" s="644"/>
      <c r="X32" s="644"/>
      <c r="Y32" s="645"/>
      <c r="Z32" s="703">
        <v>3.8</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v>98.9</v>
      </c>
      <c r="BH32" s="657"/>
      <c r="BI32" s="657"/>
      <c r="BJ32" s="657"/>
      <c r="BK32" s="657"/>
      <c r="BL32" s="657"/>
      <c r="BM32" s="701">
        <v>93.4</v>
      </c>
      <c r="BN32" s="657"/>
      <c r="BO32" s="657"/>
      <c r="BP32" s="657"/>
      <c r="BQ32" s="694"/>
      <c r="BR32" s="718">
        <v>98.8</v>
      </c>
      <c r="BS32" s="657"/>
      <c r="BT32" s="657"/>
      <c r="BU32" s="657"/>
      <c r="BV32" s="657"/>
      <c r="BW32" s="657"/>
      <c r="BX32" s="701">
        <v>92.6</v>
      </c>
      <c r="BY32" s="657"/>
      <c r="BZ32" s="657"/>
      <c r="CA32" s="657"/>
      <c r="CB32" s="694"/>
      <c r="CD32" s="729"/>
      <c r="CE32" s="730"/>
      <c r="CF32" s="685" t="s">
        <v>314</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731203</v>
      </c>
      <c r="S33" s="644"/>
      <c r="T33" s="644"/>
      <c r="U33" s="644"/>
      <c r="V33" s="644"/>
      <c r="W33" s="644"/>
      <c r="X33" s="644"/>
      <c r="Y33" s="645"/>
      <c r="Z33" s="703">
        <v>5.2</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5324249</v>
      </c>
      <c r="CS33" s="642"/>
      <c r="CT33" s="642"/>
      <c r="CU33" s="642"/>
      <c r="CV33" s="642"/>
      <c r="CW33" s="642"/>
      <c r="CX33" s="642"/>
      <c r="CY33" s="643"/>
      <c r="CZ33" s="646">
        <v>41.4</v>
      </c>
      <c r="DA33" s="675"/>
      <c r="DB33" s="675"/>
      <c r="DC33" s="676"/>
      <c r="DD33" s="649">
        <v>4642335</v>
      </c>
      <c r="DE33" s="642"/>
      <c r="DF33" s="642"/>
      <c r="DG33" s="642"/>
      <c r="DH33" s="642"/>
      <c r="DI33" s="642"/>
      <c r="DJ33" s="642"/>
      <c r="DK33" s="643"/>
      <c r="DL33" s="649">
        <v>3678759</v>
      </c>
      <c r="DM33" s="642"/>
      <c r="DN33" s="642"/>
      <c r="DO33" s="642"/>
      <c r="DP33" s="642"/>
      <c r="DQ33" s="642"/>
      <c r="DR33" s="642"/>
      <c r="DS33" s="642"/>
      <c r="DT33" s="642"/>
      <c r="DU33" s="642"/>
      <c r="DV33" s="643"/>
      <c r="DW33" s="646">
        <v>44.4</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260353</v>
      </c>
      <c r="S34" s="644"/>
      <c r="T34" s="644"/>
      <c r="U34" s="644"/>
      <c r="V34" s="644"/>
      <c r="W34" s="644"/>
      <c r="X34" s="644"/>
      <c r="Y34" s="645"/>
      <c r="Z34" s="703">
        <v>1.8</v>
      </c>
      <c r="AA34" s="703"/>
      <c r="AB34" s="703"/>
      <c r="AC34" s="703"/>
      <c r="AD34" s="704">
        <v>4988</v>
      </c>
      <c r="AE34" s="704"/>
      <c r="AF34" s="704"/>
      <c r="AG34" s="704"/>
      <c r="AH34" s="704"/>
      <c r="AI34" s="704"/>
      <c r="AJ34" s="704"/>
      <c r="AK34" s="704"/>
      <c r="AL34" s="646">
        <v>0.1</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2271324</v>
      </c>
      <c r="CS34" s="644"/>
      <c r="CT34" s="644"/>
      <c r="CU34" s="644"/>
      <c r="CV34" s="644"/>
      <c r="CW34" s="644"/>
      <c r="CX34" s="644"/>
      <c r="CY34" s="645"/>
      <c r="CZ34" s="646">
        <v>17.7</v>
      </c>
      <c r="DA34" s="675"/>
      <c r="DB34" s="675"/>
      <c r="DC34" s="676"/>
      <c r="DD34" s="649">
        <v>1882497</v>
      </c>
      <c r="DE34" s="644"/>
      <c r="DF34" s="644"/>
      <c r="DG34" s="644"/>
      <c r="DH34" s="644"/>
      <c r="DI34" s="644"/>
      <c r="DJ34" s="644"/>
      <c r="DK34" s="645"/>
      <c r="DL34" s="649">
        <v>1272509</v>
      </c>
      <c r="DM34" s="644"/>
      <c r="DN34" s="644"/>
      <c r="DO34" s="644"/>
      <c r="DP34" s="644"/>
      <c r="DQ34" s="644"/>
      <c r="DR34" s="644"/>
      <c r="DS34" s="644"/>
      <c r="DT34" s="644"/>
      <c r="DU34" s="644"/>
      <c r="DV34" s="645"/>
      <c r="DW34" s="646">
        <v>15.4</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1903800</v>
      </c>
      <c r="S35" s="644"/>
      <c r="T35" s="644"/>
      <c r="U35" s="644"/>
      <c r="V35" s="644"/>
      <c r="W35" s="644"/>
      <c r="X35" s="644"/>
      <c r="Y35" s="645"/>
      <c r="Z35" s="703">
        <v>13.5</v>
      </c>
      <c r="AA35" s="703"/>
      <c r="AB35" s="703"/>
      <c r="AC35" s="703"/>
      <c r="AD35" s="704" t="s">
        <v>122</v>
      </c>
      <c r="AE35" s="704"/>
      <c r="AF35" s="704"/>
      <c r="AG35" s="704"/>
      <c r="AH35" s="704"/>
      <c r="AI35" s="704"/>
      <c r="AJ35" s="704"/>
      <c r="AK35" s="704"/>
      <c r="AL35" s="646" t="s">
        <v>122</v>
      </c>
      <c r="AM35" s="647"/>
      <c r="AN35" s="647"/>
      <c r="AO35" s="705"/>
      <c r="AP35" s="214"/>
      <c r="AQ35" s="709" t="s">
        <v>322</v>
      </c>
      <c r="AR35" s="710"/>
      <c r="AS35" s="710"/>
      <c r="AT35" s="710"/>
      <c r="AU35" s="710"/>
      <c r="AV35" s="710"/>
      <c r="AW35" s="710"/>
      <c r="AX35" s="710"/>
      <c r="AY35" s="711"/>
      <c r="AZ35" s="706">
        <v>1743756</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30100</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49867</v>
      </c>
      <c r="CS35" s="642"/>
      <c r="CT35" s="642"/>
      <c r="CU35" s="642"/>
      <c r="CV35" s="642"/>
      <c r="CW35" s="642"/>
      <c r="CX35" s="642"/>
      <c r="CY35" s="643"/>
      <c r="CZ35" s="646">
        <v>0.4</v>
      </c>
      <c r="DA35" s="675"/>
      <c r="DB35" s="675"/>
      <c r="DC35" s="676"/>
      <c r="DD35" s="649">
        <v>38939</v>
      </c>
      <c r="DE35" s="642"/>
      <c r="DF35" s="642"/>
      <c r="DG35" s="642"/>
      <c r="DH35" s="642"/>
      <c r="DI35" s="642"/>
      <c r="DJ35" s="642"/>
      <c r="DK35" s="643"/>
      <c r="DL35" s="649">
        <v>34876</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879172</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10862</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1208018</v>
      </c>
      <c r="CS36" s="644"/>
      <c r="CT36" s="644"/>
      <c r="CU36" s="644"/>
      <c r="CV36" s="644"/>
      <c r="CW36" s="644"/>
      <c r="CX36" s="644"/>
      <c r="CY36" s="645"/>
      <c r="CZ36" s="646">
        <v>9.4</v>
      </c>
      <c r="DA36" s="675"/>
      <c r="DB36" s="675"/>
      <c r="DC36" s="676"/>
      <c r="DD36" s="649">
        <v>1134889</v>
      </c>
      <c r="DE36" s="644"/>
      <c r="DF36" s="644"/>
      <c r="DG36" s="644"/>
      <c r="DH36" s="644"/>
      <c r="DI36" s="644"/>
      <c r="DJ36" s="644"/>
      <c r="DK36" s="645"/>
      <c r="DL36" s="649">
        <v>982067</v>
      </c>
      <c r="DM36" s="644"/>
      <c r="DN36" s="644"/>
      <c r="DO36" s="644"/>
      <c r="DP36" s="644"/>
      <c r="DQ36" s="644"/>
      <c r="DR36" s="644"/>
      <c r="DS36" s="644"/>
      <c r="DT36" s="644"/>
      <c r="DU36" s="644"/>
      <c r="DV36" s="645"/>
      <c r="DW36" s="646">
        <v>11.8</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v>521400</v>
      </c>
      <c r="S37" s="644"/>
      <c r="T37" s="644"/>
      <c r="U37" s="644"/>
      <c r="V37" s="644"/>
      <c r="W37" s="644"/>
      <c r="X37" s="644"/>
      <c r="Y37" s="645"/>
      <c r="Z37" s="703">
        <v>3.7</v>
      </c>
      <c r="AA37" s="703"/>
      <c r="AB37" s="703"/>
      <c r="AC37" s="703"/>
      <c r="AD37" s="704" t="s">
        <v>122</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48487</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4132</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738761</v>
      </c>
      <c r="CS37" s="642"/>
      <c r="CT37" s="642"/>
      <c r="CU37" s="642"/>
      <c r="CV37" s="642"/>
      <c r="CW37" s="642"/>
      <c r="CX37" s="642"/>
      <c r="CY37" s="643"/>
      <c r="CZ37" s="646">
        <v>5.7</v>
      </c>
      <c r="DA37" s="675"/>
      <c r="DB37" s="675"/>
      <c r="DC37" s="676"/>
      <c r="DD37" s="649">
        <v>738721</v>
      </c>
      <c r="DE37" s="642"/>
      <c r="DF37" s="642"/>
      <c r="DG37" s="642"/>
      <c r="DH37" s="642"/>
      <c r="DI37" s="642"/>
      <c r="DJ37" s="642"/>
      <c r="DK37" s="643"/>
      <c r="DL37" s="649">
        <v>678784</v>
      </c>
      <c r="DM37" s="642"/>
      <c r="DN37" s="642"/>
      <c r="DO37" s="642"/>
      <c r="DP37" s="642"/>
      <c r="DQ37" s="642"/>
      <c r="DR37" s="642"/>
      <c r="DS37" s="642"/>
      <c r="DT37" s="642"/>
      <c r="DU37" s="642"/>
      <c r="DV37" s="643"/>
      <c r="DW37" s="646">
        <v>8.1999999999999993</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14088157</v>
      </c>
      <c r="S38" s="693"/>
      <c r="T38" s="693"/>
      <c r="U38" s="693"/>
      <c r="V38" s="693"/>
      <c r="W38" s="693"/>
      <c r="X38" s="693"/>
      <c r="Y38" s="698"/>
      <c r="Z38" s="699">
        <v>100</v>
      </c>
      <c r="AA38" s="699"/>
      <c r="AB38" s="699"/>
      <c r="AC38" s="699"/>
      <c r="AD38" s="700">
        <v>7766746</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122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6918</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1743756</v>
      </c>
      <c r="CS38" s="644"/>
      <c r="CT38" s="644"/>
      <c r="CU38" s="644"/>
      <c r="CV38" s="644"/>
      <c r="CW38" s="644"/>
      <c r="CX38" s="644"/>
      <c r="CY38" s="645"/>
      <c r="CZ38" s="646">
        <v>13.6</v>
      </c>
      <c r="DA38" s="675"/>
      <c r="DB38" s="675"/>
      <c r="DC38" s="676"/>
      <c r="DD38" s="649">
        <v>1583071</v>
      </c>
      <c r="DE38" s="644"/>
      <c r="DF38" s="644"/>
      <c r="DG38" s="644"/>
      <c r="DH38" s="644"/>
      <c r="DI38" s="644"/>
      <c r="DJ38" s="644"/>
      <c r="DK38" s="645"/>
      <c r="DL38" s="649">
        <v>1389307</v>
      </c>
      <c r="DM38" s="644"/>
      <c r="DN38" s="644"/>
      <c r="DO38" s="644"/>
      <c r="DP38" s="644"/>
      <c r="DQ38" s="644"/>
      <c r="DR38" s="644"/>
      <c r="DS38" s="644"/>
      <c r="DT38" s="644"/>
      <c r="DU38" s="644"/>
      <c r="DV38" s="645"/>
      <c r="DW38" s="646">
        <v>16.8</v>
      </c>
      <c r="DX38" s="675"/>
      <c r="DY38" s="675"/>
      <c r="DZ38" s="675"/>
      <c r="EA38" s="675"/>
      <c r="EB38" s="675"/>
      <c r="EC38" s="677"/>
    </row>
    <row r="39" spans="2:133" ht="11.25" customHeight="1">
      <c r="AQ39" s="678" t="s">
        <v>337</v>
      </c>
      <c r="AR39" s="679"/>
      <c r="AS39" s="679"/>
      <c r="AT39" s="679"/>
      <c r="AU39" s="679"/>
      <c r="AV39" s="679"/>
      <c r="AW39" s="679"/>
      <c r="AX39" s="679"/>
      <c r="AY39" s="680"/>
      <c r="AZ39" s="641" t="s">
        <v>122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101</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51284</v>
      </c>
      <c r="CS39" s="642"/>
      <c r="CT39" s="642"/>
      <c r="CU39" s="642"/>
      <c r="CV39" s="642"/>
      <c r="CW39" s="642"/>
      <c r="CX39" s="642"/>
      <c r="CY39" s="643"/>
      <c r="CZ39" s="646">
        <v>0.4</v>
      </c>
      <c r="DA39" s="675"/>
      <c r="DB39" s="675"/>
      <c r="DC39" s="676"/>
      <c r="DD39" s="649">
        <v>2939</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341</v>
      </c>
      <c r="AR40" s="679"/>
      <c r="AS40" s="679"/>
      <c r="AT40" s="679"/>
      <c r="AU40" s="679"/>
      <c r="AV40" s="679"/>
      <c r="AW40" s="679"/>
      <c r="AX40" s="679"/>
      <c r="AY40" s="680"/>
      <c r="AZ40" s="641">
        <v>255251</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107</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122</v>
      </c>
      <c r="DA40" s="675"/>
      <c r="DB40" s="675"/>
      <c r="DC40" s="676"/>
      <c r="DD40" s="649" t="s">
        <v>122</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c r="AQ41" s="690" t="s">
        <v>344</v>
      </c>
      <c r="AR41" s="691"/>
      <c r="AS41" s="691"/>
      <c r="AT41" s="691"/>
      <c r="AU41" s="691"/>
      <c r="AV41" s="691"/>
      <c r="AW41" s="691"/>
      <c r="AX41" s="691"/>
      <c r="AY41" s="692"/>
      <c r="AZ41" s="656">
        <v>560846</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307</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2298465</v>
      </c>
      <c r="CS42" s="644"/>
      <c r="CT42" s="644"/>
      <c r="CU42" s="644"/>
      <c r="CV42" s="644"/>
      <c r="CW42" s="644"/>
      <c r="CX42" s="644"/>
      <c r="CY42" s="645"/>
      <c r="CZ42" s="646">
        <v>17.899999999999999</v>
      </c>
      <c r="DA42" s="647"/>
      <c r="DB42" s="647"/>
      <c r="DC42" s="648"/>
      <c r="DD42" s="649">
        <v>408007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47605</v>
      </c>
      <c r="CS43" s="642"/>
      <c r="CT43" s="642"/>
      <c r="CU43" s="642"/>
      <c r="CV43" s="642"/>
      <c r="CW43" s="642"/>
      <c r="CX43" s="642"/>
      <c r="CY43" s="643"/>
      <c r="CZ43" s="646">
        <v>0.4</v>
      </c>
      <c r="DA43" s="675"/>
      <c r="DB43" s="675"/>
      <c r="DC43" s="676"/>
      <c r="DD43" s="649">
        <v>47605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303</v>
      </c>
      <c r="CE44" s="670"/>
      <c r="CF44" s="638" t="s">
        <v>352</v>
      </c>
      <c r="CG44" s="639"/>
      <c r="CH44" s="639"/>
      <c r="CI44" s="639"/>
      <c r="CJ44" s="639"/>
      <c r="CK44" s="639"/>
      <c r="CL44" s="639"/>
      <c r="CM44" s="639"/>
      <c r="CN44" s="639"/>
      <c r="CO44" s="639"/>
      <c r="CP44" s="639"/>
      <c r="CQ44" s="640"/>
      <c r="CR44" s="641">
        <v>2289015</v>
      </c>
      <c r="CS44" s="644"/>
      <c r="CT44" s="644"/>
      <c r="CU44" s="644"/>
      <c r="CV44" s="644"/>
      <c r="CW44" s="644"/>
      <c r="CX44" s="644"/>
      <c r="CY44" s="645"/>
      <c r="CZ44" s="646">
        <v>17.8</v>
      </c>
      <c r="DA44" s="647"/>
      <c r="DB44" s="647"/>
      <c r="DC44" s="648"/>
      <c r="DD44" s="649">
        <v>406389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449559</v>
      </c>
      <c r="CS45" s="642"/>
      <c r="CT45" s="642"/>
      <c r="CU45" s="642"/>
      <c r="CV45" s="642"/>
      <c r="CW45" s="642"/>
      <c r="CX45" s="642"/>
      <c r="CY45" s="643"/>
      <c r="CZ45" s="646">
        <v>3.5</v>
      </c>
      <c r="DA45" s="675"/>
      <c r="DB45" s="675"/>
      <c r="DC45" s="676"/>
      <c r="DD45" s="649">
        <v>37731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1793110</v>
      </c>
      <c r="CS46" s="644"/>
      <c r="CT46" s="644"/>
      <c r="CU46" s="644"/>
      <c r="CV46" s="644"/>
      <c r="CW46" s="644"/>
      <c r="CX46" s="644"/>
      <c r="CY46" s="645"/>
      <c r="CZ46" s="646">
        <v>13.9</v>
      </c>
      <c r="DA46" s="647"/>
      <c r="DB46" s="647"/>
      <c r="DC46" s="648"/>
      <c r="DD46" s="649">
        <v>356621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v>9450</v>
      </c>
      <c r="CS47" s="642"/>
      <c r="CT47" s="642"/>
      <c r="CU47" s="642"/>
      <c r="CV47" s="642"/>
      <c r="CW47" s="642"/>
      <c r="CX47" s="642"/>
      <c r="CY47" s="643"/>
      <c r="CZ47" s="646">
        <v>0.1</v>
      </c>
      <c r="DA47" s="675"/>
      <c r="DB47" s="675"/>
      <c r="DC47" s="676"/>
      <c r="DD47" s="649">
        <v>1618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357</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358</v>
      </c>
      <c r="CE49" s="654"/>
      <c r="CF49" s="654"/>
      <c r="CG49" s="654"/>
      <c r="CH49" s="654"/>
      <c r="CI49" s="654"/>
      <c r="CJ49" s="654"/>
      <c r="CK49" s="654"/>
      <c r="CL49" s="654"/>
      <c r="CM49" s="654"/>
      <c r="CN49" s="654"/>
      <c r="CO49" s="654"/>
      <c r="CP49" s="654"/>
      <c r="CQ49" s="655"/>
      <c r="CR49" s="656">
        <v>12865418</v>
      </c>
      <c r="CS49" s="657"/>
      <c r="CT49" s="657"/>
      <c r="CU49" s="657"/>
      <c r="CV49" s="657"/>
      <c r="CW49" s="657"/>
      <c r="CX49" s="657"/>
      <c r="CY49" s="658"/>
      <c r="CZ49" s="659">
        <v>100</v>
      </c>
      <c r="DA49" s="660"/>
      <c r="DB49" s="660"/>
      <c r="DC49" s="661"/>
      <c r="DD49" s="662">
        <v>8612769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ce+RleQOVGZkuWPVQeo6egj5USszb2C1LRRrP9KlQzngD6ilHLGhETLosF4szHk0PmXDQ7mUxdPZ5i8vXNt45g==" saltValue="WLyH3mFANHJyUY41VJr2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54" t="s">
        <v>360</v>
      </c>
      <c r="DK2" s="1155"/>
      <c r="DL2" s="1155"/>
      <c r="DM2" s="1155"/>
      <c r="DN2" s="1155"/>
      <c r="DO2" s="1156"/>
      <c r="DP2" s="229"/>
      <c r="DQ2" s="1154" t="s">
        <v>361</v>
      </c>
      <c r="DR2" s="1155"/>
      <c r="DS2" s="1155"/>
      <c r="DT2" s="1155"/>
      <c r="DU2" s="1155"/>
      <c r="DV2" s="1155"/>
      <c r="DW2" s="1155"/>
      <c r="DX2" s="1155"/>
      <c r="DY2" s="1155"/>
      <c r="DZ2" s="115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29" t="s">
        <v>362</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1" t="s">
        <v>364</v>
      </c>
      <c r="B5" s="1062"/>
      <c r="C5" s="1062"/>
      <c r="D5" s="1062"/>
      <c r="E5" s="1062"/>
      <c r="F5" s="1062"/>
      <c r="G5" s="1062"/>
      <c r="H5" s="1062"/>
      <c r="I5" s="1062"/>
      <c r="J5" s="1062"/>
      <c r="K5" s="1062"/>
      <c r="L5" s="1062"/>
      <c r="M5" s="1062"/>
      <c r="N5" s="1062"/>
      <c r="O5" s="1062"/>
      <c r="P5" s="1063"/>
      <c r="Q5" s="1067" t="s">
        <v>365</v>
      </c>
      <c r="R5" s="1068"/>
      <c r="S5" s="1068"/>
      <c r="T5" s="1068"/>
      <c r="U5" s="1069"/>
      <c r="V5" s="1067" t="s">
        <v>366</v>
      </c>
      <c r="W5" s="1068"/>
      <c r="X5" s="1068"/>
      <c r="Y5" s="1068"/>
      <c r="Z5" s="1069"/>
      <c r="AA5" s="1067" t="s">
        <v>367</v>
      </c>
      <c r="AB5" s="1068"/>
      <c r="AC5" s="1068"/>
      <c r="AD5" s="1068"/>
      <c r="AE5" s="1068"/>
      <c r="AF5" s="1157" t="s">
        <v>368</v>
      </c>
      <c r="AG5" s="1068"/>
      <c r="AH5" s="1068"/>
      <c r="AI5" s="1068"/>
      <c r="AJ5" s="1083"/>
      <c r="AK5" s="1068" t="s">
        <v>369</v>
      </c>
      <c r="AL5" s="1068"/>
      <c r="AM5" s="1068"/>
      <c r="AN5" s="1068"/>
      <c r="AO5" s="1069"/>
      <c r="AP5" s="1067" t="s">
        <v>370</v>
      </c>
      <c r="AQ5" s="1068"/>
      <c r="AR5" s="1068"/>
      <c r="AS5" s="1068"/>
      <c r="AT5" s="1069"/>
      <c r="AU5" s="1067" t="s">
        <v>371</v>
      </c>
      <c r="AV5" s="1068"/>
      <c r="AW5" s="1068"/>
      <c r="AX5" s="1068"/>
      <c r="AY5" s="1083"/>
      <c r="AZ5" s="236"/>
      <c r="BA5" s="236"/>
      <c r="BB5" s="236"/>
      <c r="BC5" s="236"/>
      <c r="BD5" s="236"/>
      <c r="BE5" s="237"/>
      <c r="BF5" s="237"/>
      <c r="BG5" s="237"/>
      <c r="BH5" s="237"/>
      <c r="BI5" s="237"/>
      <c r="BJ5" s="237"/>
      <c r="BK5" s="237"/>
      <c r="BL5" s="237"/>
      <c r="BM5" s="237"/>
      <c r="BN5" s="237"/>
      <c r="BO5" s="237"/>
      <c r="BP5" s="237"/>
      <c r="BQ5" s="1061" t="s">
        <v>372</v>
      </c>
      <c r="BR5" s="1062"/>
      <c r="BS5" s="1062"/>
      <c r="BT5" s="1062"/>
      <c r="BU5" s="1062"/>
      <c r="BV5" s="1062"/>
      <c r="BW5" s="1062"/>
      <c r="BX5" s="1062"/>
      <c r="BY5" s="1062"/>
      <c r="BZ5" s="1062"/>
      <c r="CA5" s="1062"/>
      <c r="CB5" s="1062"/>
      <c r="CC5" s="1062"/>
      <c r="CD5" s="1062"/>
      <c r="CE5" s="1062"/>
      <c r="CF5" s="1062"/>
      <c r="CG5" s="1063"/>
      <c r="CH5" s="1067" t="s">
        <v>373</v>
      </c>
      <c r="CI5" s="1068"/>
      <c r="CJ5" s="1068"/>
      <c r="CK5" s="1068"/>
      <c r="CL5" s="1069"/>
      <c r="CM5" s="1067" t="s">
        <v>374</v>
      </c>
      <c r="CN5" s="1068"/>
      <c r="CO5" s="1068"/>
      <c r="CP5" s="1068"/>
      <c r="CQ5" s="1069"/>
      <c r="CR5" s="1067" t="s">
        <v>375</v>
      </c>
      <c r="CS5" s="1068"/>
      <c r="CT5" s="1068"/>
      <c r="CU5" s="1068"/>
      <c r="CV5" s="1069"/>
      <c r="CW5" s="1067" t="s">
        <v>376</v>
      </c>
      <c r="CX5" s="1068"/>
      <c r="CY5" s="1068"/>
      <c r="CZ5" s="1068"/>
      <c r="DA5" s="1069"/>
      <c r="DB5" s="1067" t="s">
        <v>377</v>
      </c>
      <c r="DC5" s="1068"/>
      <c r="DD5" s="1068"/>
      <c r="DE5" s="1068"/>
      <c r="DF5" s="1069"/>
      <c r="DG5" s="1175" t="s">
        <v>378</v>
      </c>
      <c r="DH5" s="1176"/>
      <c r="DI5" s="1176"/>
      <c r="DJ5" s="1176"/>
      <c r="DK5" s="1177"/>
      <c r="DL5" s="1175" t="s">
        <v>379</v>
      </c>
      <c r="DM5" s="1176"/>
      <c r="DN5" s="1176"/>
      <c r="DO5" s="1176"/>
      <c r="DP5" s="1177"/>
      <c r="DQ5" s="1067" t="s">
        <v>380</v>
      </c>
      <c r="DR5" s="1068"/>
      <c r="DS5" s="1068"/>
      <c r="DT5" s="1068"/>
      <c r="DU5" s="1069"/>
      <c r="DV5" s="1067" t="s">
        <v>371</v>
      </c>
      <c r="DW5" s="1068"/>
      <c r="DX5" s="1068"/>
      <c r="DY5" s="1068"/>
      <c r="DZ5" s="1083"/>
      <c r="EA5" s="234"/>
    </row>
    <row r="6" spans="1:131" s="235" customFormat="1" ht="26.25" customHeight="1" thickBot="1">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58"/>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78"/>
      <c r="DH6" s="1179"/>
      <c r="DI6" s="1179"/>
      <c r="DJ6" s="1179"/>
      <c r="DK6" s="1180"/>
      <c r="DL6" s="1178"/>
      <c r="DM6" s="1179"/>
      <c r="DN6" s="1179"/>
      <c r="DO6" s="1179"/>
      <c r="DP6" s="1180"/>
      <c r="DQ6" s="1070"/>
      <c r="DR6" s="1071"/>
      <c r="DS6" s="1071"/>
      <c r="DT6" s="1071"/>
      <c r="DU6" s="1072"/>
      <c r="DV6" s="1070"/>
      <c r="DW6" s="1071"/>
      <c r="DX6" s="1071"/>
      <c r="DY6" s="1071"/>
      <c r="DZ6" s="1084"/>
      <c r="EA6" s="234"/>
    </row>
    <row r="7" spans="1:131" s="235" customFormat="1" ht="26.25" customHeight="1" thickTop="1">
      <c r="A7" s="238">
        <v>1</v>
      </c>
      <c r="B7" s="1116" t="s">
        <v>381</v>
      </c>
      <c r="C7" s="1117"/>
      <c r="D7" s="1117"/>
      <c r="E7" s="1117"/>
      <c r="F7" s="1117"/>
      <c r="G7" s="1117"/>
      <c r="H7" s="1117"/>
      <c r="I7" s="1117"/>
      <c r="J7" s="1117"/>
      <c r="K7" s="1117"/>
      <c r="L7" s="1117"/>
      <c r="M7" s="1117"/>
      <c r="N7" s="1117"/>
      <c r="O7" s="1117"/>
      <c r="P7" s="1118"/>
      <c r="Q7" s="1181">
        <v>14222</v>
      </c>
      <c r="R7" s="1182"/>
      <c r="S7" s="1182"/>
      <c r="T7" s="1182"/>
      <c r="U7" s="1182"/>
      <c r="V7" s="1182">
        <v>13030</v>
      </c>
      <c r="W7" s="1182"/>
      <c r="X7" s="1182"/>
      <c r="Y7" s="1182"/>
      <c r="Z7" s="1182"/>
      <c r="AA7" s="1182">
        <v>1192</v>
      </c>
      <c r="AB7" s="1182"/>
      <c r="AC7" s="1182"/>
      <c r="AD7" s="1182"/>
      <c r="AE7" s="1183"/>
      <c r="AF7" s="1184">
        <v>998</v>
      </c>
      <c r="AG7" s="1185"/>
      <c r="AH7" s="1185"/>
      <c r="AI7" s="1185"/>
      <c r="AJ7" s="1186"/>
      <c r="AK7" s="1165">
        <v>526</v>
      </c>
      <c r="AL7" s="1166"/>
      <c r="AM7" s="1166"/>
      <c r="AN7" s="1166"/>
      <c r="AO7" s="1166"/>
      <c r="AP7" s="1166">
        <v>13914</v>
      </c>
      <c r="AQ7" s="1166"/>
      <c r="AR7" s="1166"/>
      <c r="AS7" s="1166"/>
      <c r="AT7" s="1166"/>
      <c r="AU7" s="1167"/>
      <c r="AV7" s="1167"/>
      <c r="AW7" s="1167"/>
      <c r="AX7" s="1167"/>
      <c r="AY7" s="1168"/>
      <c r="AZ7" s="232"/>
      <c r="BA7" s="232"/>
      <c r="BB7" s="232"/>
      <c r="BC7" s="232"/>
      <c r="BD7" s="232"/>
      <c r="BE7" s="233"/>
      <c r="BF7" s="233"/>
      <c r="BG7" s="233"/>
      <c r="BH7" s="233"/>
      <c r="BI7" s="233"/>
      <c r="BJ7" s="233"/>
      <c r="BK7" s="233"/>
      <c r="BL7" s="233"/>
      <c r="BM7" s="233"/>
      <c r="BN7" s="233"/>
      <c r="BO7" s="233"/>
      <c r="BP7" s="233"/>
      <c r="BQ7" s="239">
        <v>1</v>
      </c>
      <c r="BR7" s="240"/>
      <c r="BS7" s="1169" t="s">
        <v>600</v>
      </c>
      <c r="BT7" s="1170"/>
      <c r="BU7" s="1170"/>
      <c r="BV7" s="1170"/>
      <c r="BW7" s="1170"/>
      <c r="BX7" s="1170"/>
      <c r="BY7" s="1170"/>
      <c r="BZ7" s="1170"/>
      <c r="CA7" s="1170"/>
      <c r="CB7" s="1170"/>
      <c r="CC7" s="1170"/>
      <c r="CD7" s="1170"/>
      <c r="CE7" s="1170"/>
      <c r="CF7" s="1170"/>
      <c r="CG7" s="1171"/>
      <c r="CH7" s="1162">
        <v>-11</v>
      </c>
      <c r="CI7" s="1163"/>
      <c r="CJ7" s="1163"/>
      <c r="CK7" s="1163"/>
      <c r="CL7" s="1164"/>
      <c r="CM7" s="1162">
        <v>74</v>
      </c>
      <c r="CN7" s="1163"/>
      <c r="CO7" s="1163"/>
      <c r="CP7" s="1163"/>
      <c r="CQ7" s="1164"/>
      <c r="CR7" s="1162">
        <v>30</v>
      </c>
      <c r="CS7" s="1163"/>
      <c r="CT7" s="1163"/>
      <c r="CU7" s="1163"/>
      <c r="CV7" s="1164"/>
      <c r="CW7" s="1162" t="s">
        <v>596</v>
      </c>
      <c r="CX7" s="1163"/>
      <c r="CY7" s="1163"/>
      <c r="CZ7" s="1163"/>
      <c r="DA7" s="1164"/>
      <c r="DB7" s="1162" t="s">
        <v>596</v>
      </c>
      <c r="DC7" s="1163"/>
      <c r="DD7" s="1163"/>
      <c r="DE7" s="1163"/>
      <c r="DF7" s="1164"/>
      <c r="DG7" s="1162" t="s">
        <v>596</v>
      </c>
      <c r="DH7" s="1163"/>
      <c r="DI7" s="1163"/>
      <c r="DJ7" s="1163"/>
      <c r="DK7" s="1164"/>
      <c r="DL7" s="1162" t="s">
        <v>597</v>
      </c>
      <c r="DM7" s="1163"/>
      <c r="DN7" s="1163"/>
      <c r="DO7" s="1163"/>
      <c r="DP7" s="1164"/>
      <c r="DQ7" s="1162" t="s">
        <v>596</v>
      </c>
      <c r="DR7" s="1163"/>
      <c r="DS7" s="1163"/>
      <c r="DT7" s="1163"/>
      <c r="DU7" s="1164"/>
      <c r="DV7" s="1159"/>
      <c r="DW7" s="1160"/>
      <c r="DX7" s="1160"/>
      <c r="DY7" s="1160"/>
      <c r="DZ7" s="1161"/>
      <c r="EA7" s="234"/>
    </row>
    <row r="8" spans="1:131" s="235" customFormat="1" ht="26.25" customHeight="1">
      <c r="A8" s="241">
        <v>2</v>
      </c>
      <c r="B8" s="1103" t="s">
        <v>382</v>
      </c>
      <c r="C8" s="1104"/>
      <c r="D8" s="1104"/>
      <c r="E8" s="1104"/>
      <c r="F8" s="1104"/>
      <c r="G8" s="1104"/>
      <c r="H8" s="1104"/>
      <c r="I8" s="1104"/>
      <c r="J8" s="1104"/>
      <c r="K8" s="1104"/>
      <c r="L8" s="1104"/>
      <c r="M8" s="1104"/>
      <c r="N8" s="1104"/>
      <c r="O8" s="1104"/>
      <c r="P8" s="1105"/>
      <c r="Q8" s="1109">
        <v>106</v>
      </c>
      <c r="R8" s="1110"/>
      <c r="S8" s="1110"/>
      <c r="T8" s="1110"/>
      <c r="U8" s="1110"/>
      <c r="V8" s="1110">
        <v>75</v>
      </c>
      <c r="W8" s="1110"/>
      <c r="X8" s="1110"/>
      <c r="Y8" s="1110"/>
      <c r="Z8" s="1110"/>
      <c r="AA8" s="1110">
        <v>31</v>
      </c>
      <c r="AB8" s="1110"/>
      <c r="AC8" s="1110"/>
      <c r="AD8" s="1110"/>
      <c r="AE8" s="1111"/>
      <c r="AF8" s="1085">
        <v>31</v>
      </c>
      <c r="AG8" s="1086"/>
      <c r="AH8" s="1086"/>
      <c r="AI8" s="1086"/>
      <c r="AJ8" s="1087"/>
      <c r="AK8" s="1152">
        <v>21</v>
      </c>
      <c r="AL8" s="1153"/>
      <c r="AM8" s="1153"/>
      <c r="AN8" s="1153"/>
      <c r="AO8" s="1153"/>
      <c r="AP8" s="1153" t="s">
        <v>594</v>
      </c>
      <c r="AQ8" s="1153"/>
      <c r="AR8" s="1153"/>
      <c r="AS8" s="1153"/>
      <c r="AT8" s="1153"/>
      <c r="AU8" s="1150"/>
      <c r="AV8" s="1150"/>
      <c r="AW8" s="1150"/>
      <c r="AX8" s="1150"/>
      <c r="AY8" s="1151"/>
      <c r="AZ8" s="232"/>
      <c r="BA8" s="232"/>
      <c r="BB8" s="232"/>
      <c r="BC8" s="232"/>
      <c r="BD8" s="232"/>
      <c r="BE8" s="233"/>
      <c r="BF8" s="233"/>
      <c r="BG8" s="233"/>
      <c r="BH8" s="233"/>
      <c r="BI8" s="233"/>
      <c r="BJ8" s="233"/>
      <c r="BK8" s="233"/>
      <c r="BL8" s="233"/>
      <c r="BM8" s="233"/>
      <c r="BN8" s="233"/>
      <c r="BO8" s="233"/>
      <c r="BP8" s="233"/>
      <c r="BQ8" s="242">
        <v>2</v>
      </c>
      <c r="BR8" s="243"/>
      <c r="BS8" s="1080"/>
      <c r="BT8" s="1081"/>
      <c r="BU8" s="1081"/>
      <c r="BV8" s="1081"/>
      <c r="BW8" s="1081"/>
      <c r="BX8" s="1081"/>
      <c r="BY8" s="1081"/>
      <c r="BZ8" s="1081"/>
      <c r="CA8" s="1081"/>
      <c r="CB8" s="1081"/>
      <c r="CC8" s="1081"/>
      <c r="CD8" s="1081"/>
      <c r="CE8" s="1081"/>
      <c r="CF8" s="1081"/>
      <c r="CG8" s="1082"/>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4"/>
    </row>
    <row r="9" spans="1:131" s="235" customFormat="1" ht="26.25" customHeight="1">
      <c r="A9" s="241">
        <v>3</v>
      </c>
      <c r="B9" s="1103"/>
      <c r="C9" s="1104"/>
      <c r="D9" s="1104"/>
      <c r="E9" s="1104"/>
      <c r="F9" s="1104"/>
      <c r="G9" s="1104"/>
      <c r="H9" s="1104"/>
      <c r="I9" s="1104"/>
      <c r="J9" s="1104"/>
      <c r="K9" s="1104"/>
      <c r="L9" s="1104"/>
      <c r="M9" s="1104"/>
      <c r="N9" s="1104"/>
      <c r="O9" s="1104"/>
      <c r="P9" s="1105"/>
      <c r="Q9" s="1109"/>
      <c r="R9" s="1110"/>
      <c r="S9" s="1110"/>
      <c r="T9" s="1110"/>
      <c r="U9" s="1110"/>
      <c r="V9" s="1110"/>
      <c r="W9" s="1110"/>
      <c r="X9" s="1110"/>
      <c r="Y9" s="1110"/>
      <c r="Z9" s="1110"/>
      <c r="AA9" s="1110"/>
      <c r="AB9" s="1110"/>
      <c r="AC9" s="1110"/>
      <c r="AD9" s="1110"/>
      <c r="AE9" s="1111"/>
      <c r="AF9" s="1085"/>
      <c r="AG9" s="1086"/>
      <c r="AH9" s="1086"/>
      <c r="AI9" s="1086"/>
      <c r="AJ9" s="1087"/>
      <c r="AK9" s="1152"/>
      <c r="AL9" s="1153"/>
      <c r="AM9" s="1153"/>
      <c r="AN9" s="1153"/>
      <c r="AO9" s="1153"/>
      <c r="AP9" s="1153"/>
      <c r="AQ9" s="1153"/>
      <c r="AR9" s="1153"/>
      <c r="AS9" s="1153"/>
      <c r="AT9" s="1153"/>
      <c r="AU9" s="1150"/>
      <c r="AV9" s="1150"/>
      <c r="AW9" s="1150"/>
      <c r="AX9" s="1150"/>
      <c r="AY9" s="1151"/>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4"/>
    </row>
    <row r="10" spans="1:131" s="235" customFormat="1" ht="26.25" customHeight="1">
      <c r="A10" s="241">
        <v>4</v>
      </c>
      <c r="B10" s="1103"/>
      <c r="C10" s="1104"/>
      <c r="D10" s="1104"/>
      <c r="E10" s="1104"/>
      <c r="F10" s="1104"/>
      <c r="G10" s="1104"/>
      <c r="H10" s="1104"/>
      <c r="I10" s="1104"/>
      <c r="J10" s="1104"/>
      <c r="K10" s="1104"/>
      <c r="L10" s="1104"/>
      <c r="M10" s="1104"/>
      <c r="N10" s="1104"/>
      <c r="O10" s="1104"/>
      <c r="P10" s="1105"/>
      <c r="Q10" s="1109"/>
      <c r="R10" s="1110"/>
      <c r="S10" s="1110"/>
      <c r="T10" s="1110"/>
      <c r="U10" s="1110"/>
      <c r="V10" s="1110"/>
      <c r="W10" s="1110"/>
      <c r="X10" s="1110"/>
      <c r="Y10" s="1110"/>
      <c r="Z10" s="1110"/>
      <c r="AA10" s="1110"/>
      <c r="AB10" s="1110"/>
      <c r="AC10" s="1110"/>
      <c r="AD10" s="1110"/>
      <c r="AE10" s="1111"/>
      <c r="AF10" s="1085"/>
      <c r="AG10" s="1086"/>
      <c r="AH10" s="1086"/>
      <c r="AI10" s="1086"/>
      <c r="AJ10" s="1087"/>
      <c r="AK10" s="1152"/>
      <c r="AL10" s="1153"/>
      <c r="AM10" s="1153"/>
      <c r="AN10" s="1153"/>
      <c r="AO10" s="1153"/>
      <c r="AP10" s="1153"/>
      <c r="AQ10" s="1153"/>
      <c r="AR10" s="1153"/>
      <c r="AS10" s="1153"/>
      <c r="AT10" s="1153"/>
      <c r="AU10" s="1150"/>
      <c r="AV10" s="1150"/>
      <c r="AW10" s="1150"/>
      <c r="AX10" s="1150"/>
      <c r="AY10" s="1151"/>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4"/>
    </row>
    <row r="11" spans="1:131" s="235" customFormat="1" ht="26.25" customHeight="1">
      <c r="A11" s="24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52"/>
      <c r="AL11" s="1153"/>
      <c r="AM11" s="1153"/>
      <c r="AN11" s="1153"/>
      <c r="AO11" s="1153"/>
      <c r="AP11" s="1153"/>
      <c r="AQ11" s="1153"/>
      <c r="AR11" s="1153"/>
      <c r="AS11" s="1153"/>
      <c r="AT11" s="1153"/>
      <c r="AU11" s="1150"/>
      <c r="AV11" s="1150"/>
      <c r="AW11" s="1150"/>
      <c r="AX11" s="1150"/>
      <c r="AY11" s="1151"/>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4"/>
    </row>
    <row r="12" spans="1:131" s="235" customFormat="1" ht="26.25" customHeight="1">
      <c r="A12" s="24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52"/>
      <c r="AL12" s="1153"/>
      <c r="AM12" s="1153"/>
      <c r="AN12" s="1153"/>
      <c r="AO12" s="1153"/>
      <c r="AP12" s="1153"/>
      <c r="AQ12" s="1153"/>
      <c r="AR12" s="1153"/>
      <c r="AS12" s="1153"/>
      <c r="AT12" s="1153"/>
      <c r="AU12" s="1150"/>
      <c r="AV12" s="1150"/>
      <c r="AW12" s="1150"/>
      <c r="AX12" s="1150"/>
      <c r="AY12" s="1151"/>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customHeight="1">
      <c r="A13" s="24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52"/>
      <c r="AL13" s="1153"/>
      <c r="AM13" s="1153"/>
      <c r="AN13" s="1153"/>
      <c r="AO13" s="1153"/>
      <c r="AP13" s="1153"/>
      <c r="AQ13" s="1153"/>
      <c r="AR13" s="1153"/>
      <c r="AS13" s="1153"/>
      <c r="AT13" s="1153"/>
      <c r="AU13" s="1150"/>
      <c r="AV13" s="1150"/>
      <c r="AW13" s="1150"/>
      <c r="AX13" s="1150"/>
      <c r="AY13" s="1151"/>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c r="A14" s="24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52"/>
      <c r="AL14" s="1153"/>
      <c r="AM14" s="1153"/>
      <c r="AN14" s="1153"/>
      <c r="AO14" s="1153"/>
      <c r="AP14" s="1153"/>
      <c r="AQ14" s="1153"/>
      <c r="AR14" s="1153"/>
      <c r="AS14" s="1153"/>
      <c r="AT14" s="1153"/>
      <c r="AU14" s="1150"/>
      <c r="AV14" s="1150"/>
      <c r="AW14" s="1150"/>
      <c r="AX14" s="1150"/>
      <c r="AY14" s="1151"/>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c r="A15" s="24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52"/>
      <c r="AL15" s="1153"/>
      <c r="AM15" s="1153"/>
      <c r="AN15" s="1153"/>
      <c r="AO15" s="1153"/>
      <c r="AP15" s="1153"/>
      <c r="AQ15" s="1153"/>
      <c r="AR15" s="1153"/>
      <c r="AS15" s="1153"/>
      <c r="AT15" s="1153"/>
      <c r="AU15" s="1150"/>
      <c r="AV15" s="1150"/>
      <c r="AW15" s="1150"/>
      <c r="AX15" s="1150"/>
      <c r="AY15" s="1151"/>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c r="A16" s="24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52"/>
      <c r="AL16" s="1153"/>
      <c r="AM16" s="1153"/>
      <c r="AN16" s="1153"/>
      <c r="AO16" s="1153"/>
      <c r="AP16" s="1153"/>
      <c r="AQ16" s="1153"/>
      <c r="AR16" s="1153"/>
      <c r="AS16" s="1153"/>
      <c r="AT16" s="1153"/>
      <c r="AU16" s="1150"/>
      <c r="AV16" s="1150"/>
      <c r="AW16" s="1150"/>
      <c r="AX16" s="1150"/>
      <c r="AY16" s="1151"/>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c r="A17" s="24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52"/>
      <c r="AL17" s="1153"/>
      <c r="AM17" s="1153"/>
      <c r="AN17" s="1153"/>
      <c r="AO17" s="1153"/>
      <c r="AP17" s="1153"/>
      <c r="AQ17" s="1153"/>
      <c r="AR17" s="1153"/>
      <c r="AS17" s="1153"/>
      <c r="AT17" s="1153"/>
      <c r="AU17" s="1150"/>
      <c r="AV17" s="1150"/>
      <c r="AW17" s="1150"/>
      <c r="AX17" s="1150"/>
      <c r="AY17" s="1151"/>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c r="A18" s="24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52"/>
      <c r="AL18" s="1153"/>
      <c r="AM18" s="1153"/>
      <c r="AN18" s="1153"/>
      <c r="AO18" s="1153"/>
      <c r="AP18" s="1153"/>
      <c r="AQ18" s="1153"/>
      <c r="AR18" s="1153"/>
      <c r="AS18" s="1153"/>
      <c r="AT18" s="1153"/>
      <c r="AU18" s="1150"/>
      <c r="AV18" s="1150"/>
      <c r="AW18" s="1150"/>
      <c r="AX18" s="1150"/>
      <c r="AY18" s="1151"/>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c r="A19" s="24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52"/>
      <c r="AL19" s="1153"/>
      <c r="AM19" s="1153"/>
      <c r="AN19" s="1153"/>
      <c r="AO19" s="1153"/>
      <c r="AP19" s="1153"/>
      <c r="AQ19" s="1153"/>
      <c r="AR19" s="1153"/>
      <c r="AS19" s="1153"/>
      <c r="AT19" s="1153"/>
      <c r="AU19" s="1150"/>
      <c r="AV19" s="1150"/>
      <c r="AW19" s="1150"/>
      <c r="AX19" s="1150"/>
      <c r="AY19" s="1151"/>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c r="A20" s="24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52"/>
      <c r="AL20" s="1153"/>
      <c r="AM20" s="1153"/>
      <c r="AN20" s="1153"/>
      <c r="AO20" s="1153"/>
      <c r="AP20" s="1153"/>
      <c r="AQ20" s="1153"/>
      <c r="AR20" s="1153"/>
      <c r="AS20" s="1153"/>
      <c r="AT20" s="1153"/>
      <c r="AU20" s="1150"/>
      <c r="AV20" s="1150"/>
      <c r="AW20" s="1150"/>
      <c r="AX20" s="1150"/>
      <c r="AY20" s="1151"/>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c r="A21" s="24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52"/>
      <c r="AL21" s="1153"/>
      <c r="AM21" s="1153"/>
      <c r="AN21" s="1153"/>
      <c r="AO21" s="1153"/>
      <c r="AP21" s="1153"/>
      <c r="AQ21" s="1153"/>
      <c r="AR21" s="1153"/>
      <c r="AS21" s="1153"/>
      <c r="AT21" s="1153"/>
      <c r="AU21" s="1150"/>
      <c r="AV21" s="1150"/>
      <c r="AW21" s="1150"/>
      <c r="AX21" s="1150"/>
      <c r="AY21" s="1151"/>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c r="A22" s="241">
        <v>16</v>
      </c>
      <c r="B22" s="1103"/>
      <c r="C22" s="1104"/>
      <c r="D22" s="1104"/>
      <c r="E22" s="1104"/>
      <c r="F22" s="1104"/>
      <c r="G22" s="1104"/>
      <c r="H22" s="1104"/>
      <c r="I22" s="1104"/>
      <c r="J22" s="1104"/>
      <c r="K22" s="1104"/>
      <c r="L22" s="1104"/>
      <c r="M22" s="1104"/>
      <c r="N22" s="1104"/>
      <c r="O22" s="1104"/>
      <c r="P22" s="1105"/>
      <c r="Q22" s="1147"/>
      <c r="R22" s="1148"/>
      <c r="S22" s="1148"/>
      <c r="T22" s="1148"/>
      <c r="U22" s="1148"/>
      <c r="V22" s="1148"/>
      <c r="W22" s="1148"/>
      <c r="X22" s="1148"/>
      <c r="Y22" s="1148"/>
      <c r="Z22" s="1148"/>
      <c r="AA22" s="1148"/>
      <c r="AB22" s="1148"/>
      <c r="AC22" s="1148"/>
      <c r="AD22" s="1148"/>
      <c r="AE22" s="1149"/>
      <c r="AF22" s="1085"/>
      <c r="AG22" s="1086"/>
      <c r="AH22" s="1086"/>
      <c r="AI22" s="1086"/>
      <c r="AJ22" s="1087"/>
      <c r="AK22" s="1143"/>
      <c r="AL22" s="1144"/>
      <c r="AM22" s="1144"/>
      <c r="AN22" s="1144"/>
      <c r="AO22" s="1144"/>
      <c r="AP22" s="1144"/>
      <c r="AQ22" s="1144"/>
      <c r="AR22" s="1144"/>
      <c r="AS22" s="1144"/>
      <c r="AT22" s="1144"/>
      <c r="AU22" s="1145"/>
      <c r="AV22" s="1145"/>
      <c r="AW22" s="1145"/>
      <c r="AX22" s="1145"/>
      <c r="AY22" s="1146"/>
      <c r="AZ22" s="1101" t="s">
        <v>383</v>
      </c>
      <c r="BA22" s="1101"/>
      <c r="BB22" s="1101"/>
      <c r="BC22" s="1101"/>
      <c r="BD22" s="1102"/>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c r="A23" s="244" t="s">
        <v>384</v>
      </c>
      <c r="B23" s="1013" t="s">
        <v>385</v>
      </c>
      <c r="C23" s="1014"/>
      <c r="D23" s="1014"/>
      <c r="E23" s="1014"/>
      <c r="F23" s="1014"/>
      <c r="G23" s="1014"/>
      <c r="H23" s="1014"/>
      <c r="I23" s="1014"/>
      <c r="J23" s="1014"/>
      <c r="K23" s="1014"/>
      <c r="L23" s="1014"/>
      <c r="M23" s="1014"/>
      <c r="N23" s="1014"/>
      <c r="O23" s="1014"/>
      <c r="P23" s="1015"/>
      <c r="Q23" s="1134">
        <v>14307</v>
      </c>
      <c r="R23" s="1135"/>
      <c r="S23" s="1135"/>
      <c r="T23" s="1135"/>
      <c r="U23" s="1135"/>
      <c r="V23" s="1135">
        <v>13084</v>
      </c>
      <c r="W23" s="1135"/>
      <c r="X23" s="1135"/>
      <c r="Y23" s="1135"/>
      <c r="Z23" s="1135"/>
      <c r="AA23" s="1135">
        <v>1223</v>
      </c>
      <c r="AB23" s="1135"/>
      <c r="AC23" s="1135"/>
      <c r="AD23" s="1135"/>
      <c r="AE23" s="1136"/>
      <c r="AF23" s="1137">
        <v>1028</v>
      </c>
      <c r="AG23" s="1135"/>
      <c r="AH23" s="1135"/>
      <c r="AI23" s="1135"/>
      <c r="AJ23" s="1138"/>
      <c r="AK23" s="1139"/>
      <c r="AL23" s="1140"/>
      <c r="AM23" s="1140"/>
      <c r="AN23" s="1140"/>
      <c r="AO23" s="1140"/>
      <c r="AP23" s="1135"/>
      <c r="AQ23" s="1135"/>
      <c r="AR23" s="1135"/>
      <c r="AS23" s="1135"/>
      <c r="AT23" s="1135"/>
      <c r="AU23" s="1141"/>
      <c r="AV23" s="1141"/>
      <c r="AW23" s="1141"/>
      <c r="AX23" s="1141"/>
      <c r="AY23" s="1142"/>
      <c r="AZ23" s="1131" t="s">
        <v>122</v>
      </c>
      <c r="BA23" s="1132"/>
      <c r="BB23" s="1132"/>
      <c r="BC23" s="1132"/>
      <c r="BD23" s="1133"/>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c r="A24" s="1130" t="s">
        <v>386</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c r="A25" s="1129" t="s">
        <v>387</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c r="A26" s="1061" t="s">
        <v>364</v>
      </c>
      <c r="B26" s="1062"/>
      <c r="C26" s="1062"/>
      <c r="D26" s="1062"/>
      <c r="E26" s="1062"/>
      <c r="F26" s="1062"/>
      <c r="G26" s="1062"/>
      <c r="H26" s="1062"/>
      <c r="I26" s="1062"/>
      <c r="J26" s="1062"/>
      <c r="K26" s="1062"/>
      <c r="L26" s="1062"/>
      <c r="M26" s="1062"/>
      <c r="N26" s="1062"/>
      <c r="O26" s="1062"/>
      <c r="P26" s="1063"/>
      <c r="Q26" s="1067" t="s">
        <v>388</v>
      </c>
      <c r="R26" s="1068"/>
      <c r="S26" s="1068"/>
      <c r="T26" s="1068"/>
      <c r="U26" s="1069"/>
      <c r="V26" s="1067" t="s">
        <v>389</v>
      </c>
      <c r="W26" s="1068"/>
      <c r="X26" s="1068"/>
      <c r="Y26" s="1068"/>
      <c r="Z26" s="1069"/>
      <c r="AA26" s="1067" t="s">
        <v>390</v>
      </c>
      <c r="AB26" s="1068"/>
      <c r="AC26" s="1068"/>
      <c r="AD26" s="1068"/>
      <c r="AE26" s="1068"/>
      <c r="AF26" s="1125" t="s">
        <v>391</v>
      </c>
      <c r="AG26" s="1074"/>
      <c r="AH26" s="1074"/>
      <c r="AI26" s="1074"/>
      <c r="AJ26" s="1126"/>
      <c r="AK26" s="1068" t="s">
        <v>392</v>
      </c>
      <c r="AL26" s="1068"/>
      <c r="AM26" s="1068"/>
      <c r="AN26" s="1068"/>
      <c r="AO26" s="1069"/>
      <c r="AP26" s="1067" t="s">
        <v>393</v>
      </c>
      <c r="AQ26" s="1068"/>
      <c r="AR26" s="1068"/>
      <c r="AS26" s="1068"/>
      <c r="AT26" s="1069"/>
      <c r="AU26" s="1067" t="s">
        <v>394</v>
      </c>
      <c r="AV26" s="1068"/>
      <c r="AW26" s="1068"/>
      <c r="AX26" s="1068"/>
      <c r="AY26" s="1069"/>
      <c r="AZ26" s="1067" t="s">
        <v>395</v>
      </c>
      <c r="BA26" s="1068"/>
      <c r="BB26" s="1068"/>
      <c r="BC26" s="1068"/>
      <c r="BD26" s="1069"/>
      <c r="BE26" s="1067" t="s">
        <v>371</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7"/>
      <c r="AG27" s="1077"/>
      <c r="AH27" s="1077"/>
      <c r="AI27" s="1077"/>
      <c r="AJ27" s="1128"/>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c r="A28" s="246">
        <v>1</v>
      </c>
      <c r="B28" s="1116" t="s">
        <v>396</v>
      </c>
      <c r="C28" s="1117"/>
      <c r="D28" s="1117"/>
      <c r="E28" s="1117"/>
      <c r="F28" s="1117"/>
      <c r="G28" s="1117"/>
      <c r="H28" s="1117"/>
      <c r="I28" s="1117"/>
      <c r="J28" s="1117"/>
      <c r="K28" s="1117"/>
      <c r="L28" s="1117"/>
      <c r="M28" s="1117"/>
      <c r="N28" s="1117"/>
      <c r="O28" s="1117"/>
      <c r="P28" s="1118"/>
      <c r="Q28" s="1119">
        <v>3688</v>
      </c>
      <c r="R28" s="1120"/>
      <c r="S28" s="1120"/>
      <c r="T28" s="1120"/>
      <c r="U28" s="1120"/>
      <c r="V28" s="1120">
        <v>3658</v>
      </c>
      <c r="W28" s="1120"/>
      <c r="X28" s="1120"/>
      <c r="Y28" s="1120"/>
      <c r="Z28" s="1120"/>
      <c r="AA28" s="1120">
        <v>30</v>
      </c>
      <c r="AB28" s="1120"/>
      <c r="AC28" s="1120"/>
      <c r="AD28" s="1120"/>
      <c r="AE28" s="1121"/>
      <c r="AF28" s="1122">
        <v>30</v>
      </c>
      <c r="AG28" s="1120"/>
      <c r="AH28" s="1120"/>
      <c r="AI28" s="1120"/>
      <c r="AJ28" s="1123"/>
      <c r="AK28" s="1124">
        <v>255</v>
      </c>
      <c r="AL28" s="1112"/>
      <c r="AM28" s="1112"/>
      <c r="AN28" s="1112"/>
      <c r="AO28" s="1112"/>
      <c r="AP28" s="1112" t="s">
        <v>595</v>
      </c>
      <c r="AQ28" s="1112"/>
      <c r="AR28" s="1112"/>
      <c r="AS28" s="1112"/>
      <c r="AT28" s="1112"/>
      <c r="AU28" s="1112" t="s">
        <v>595</v>
      </c>
      <c r="AV28" s="1112"/>
      <c r="AW28" s="1112"/>
      <c r="AX28" s="1112"/>
      <c r="AY28" s="1112"/>
      <c r="AZ28" s="1113"/>
      <c r="BA28" s="1113"/>
      <c r="BB28" s="1113"/>
      <c r="BC28" s="1113"/>
      <c r="BD28" s="1113"/>
      <c r="BE28" s="1114"/>
      <c r="BF28" s="1114"/>
      <c r="BG28" s="1114"/>
      <c r="BH28" s="1114"/>
      <c r="BI28" s="1115"/>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c r="A29" s="246">
        <v>2</v>
      </c>
      <c r="B29" s="1103" t="s">
        <v>397</v>
      </c>
      <c r="C29" s="1104"/>
      <c r="D29" s="1104"/>
      <c r="E29" s="1104"/>
      <c r="F29" s="1104"/>
      <c r="G29" s="1104"/>
      <c r="H29" s="1104"/>
      <c r="I29" s="1104"/>
      <c r="J29" s="1104"/>
      <c r="K29" s="1104"/>
      <c r="L29" s="1104"/>
      <c r="M29" s="1104"/>
      <c r="N29" s="1104"/>
      <c r="O29" s="1104"/>
      <c r="P29" s="1105"/>
      <c r="Q29" s="1109">
        <v>243</v>
      </c>
      <c r="R29" s="1110"/>
      <c r="S29" s="1110"/>
      <c r="T29" s="1110"/>
      <c r="U29" s="1110"/>
      <c r="V29" s="1110">
        <v>241</v>
      </c>
      <c r="W29" s="1110"/>
      <c r="X29" s="1110"/>
      <c r="Y29" s="1110"/>
      <c r="Z29" s="1110"/>
      <c r="AA29" s="1110">
        <v>2</v>
      </c>
      <c r="AB29" s="1110"/>
      <c r="AC29" s="1110"/>
      <c r="AD29" s="1110"/>
      <c r="AE29" s="1111"/>
      <c r="AF29" s="1085">
        <v>2</v>
      </c>
      <c r="AG29" s="1086"/>
      <c r="AH29" s="1086"/>
      <c r="AI29" s="1086"/>
      <c r="AJ29" s="1087"/>
      <c r="AK29" s="1046">
        <v>63</v>
      </c>
      <c r="AL29" s="1039"/>
      <c r="AM29" s="1039"/>
      <c r="AN29" s="1039"/>
      <c r="AO29" s="1039"/>
      <c r="AP29" s="1039" t="s">
        <v>595</v>
      </c>
      <c r="AQ29" s="1039"/>
      <c r="AR29" s="1039"/>
      <c r="AS29" s="1039"/>
      <c r="AT29" s="1039"/>
      <c r="AU29" s="1039" t="s">
        <v>595</v>
      </c>
      <c r="AV29" s="1039"/>
      <c r="AW29" s="1039"/>
      <c r="AX29" s="1039"/>
      <c r="AY29" s="1039"/>
      <c r="AZ29" s="1108"/>
      <c r="BA29" s="1108"/>
      <c r="BB29" s="1108"/>
      <c r="BC29" s="1108"/>
      <c r="BD29" s="1108"/>
      <c r="BE29" s="1098"/>
      <c r="BF29" s="1098"/>
      <c r="BG29" s="1098"/>
      <c r="BH29" s="1098"/>
      <c r="BI29" s="1099"/>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c r="A30" s="246">
        <v>3</v>
      </c>
      <c r="B30" s="1103" t="s">
        <v>398</v>
      </c>
      <c r="C30" s="1104"/>
      <c r="D30" s="1104"/>
      <c r="E30" s="1104"/>
      <c r="F30" s="1104"/>
      <c r="G30" s="1104"/>
      <c r="H30" s="1104"/>
      <c r="I30" s="1104"/>
      <c r="J30" s="1104"/>
      <c r="K30" s="1104"/>
      <c r="L30" s="1104"/>
      <c r="M30" s="1104"/>
      <c r="N30" s="1104"/>
      <c r="O30" s="1104"/>
      <c r="P30" s="1105"/>
      <c r="Q30" s="1109">
        <v>2002</v>
      </c>
      <c r="R30" s="1110"/>
      <c r="S30" s="1110"/>
      <c r="T30" s="1110"/>
      <c r="U30" s="1110"/>
      <c r="V30" s="1110">
        <v>1859</v>
      </c>
      <c r="W30" s="1110"/>
      <c r="X30" s="1110"/>
      <c r="Y30" s="1110"/>
      <c r="Z30" s="1110"/>
      <c r="AA30" s="1110">
        <v>143</v>
      </c>
      <c r="AB30" s="1110"/>
      <c r="AC30" s="1110"/>
      <c r="AD30" s="1110"/>
      <c r="AE30" s="1111"/>
      <c r="AF30" s="1085">
        <v>143</v>
      </c>
      <c r="AG30" s="1086"/>
      <c r="AH30" s="1086"/>
      <c r="AI30" s="1086"/>
      <c r="AJ30" s="1087"/>
      <c r="AK30" s="1046">
        <v>264</v>
      </c>
      <c r="AL30" s="1039"/>
      <c r="AM30" s="1039"/>
      <c r="AN30" s="1039"/>
      <c r="AO30" s="1039"/>
      <c r="AP30" s="1039" t="s">
        <v>595</v>
      </c>
      <c r="AQ30" s="1039"/>
      <c r="AR30" s="1039"/>
      <c r="AS30" s="1039"/>
      <c r="AT30" s="1039"/>
      <c r="AU30" s="1039" t="s">
        <v>595</v>
      </c>
      <c r="AV30" s="1039"/>
      <c r="AW30" s="1039"/>
      <c r="AX30" s="1039"/>
      <c r="AY30" s="1039"/>
      <c r="AZ30" s="1108"/>
      <c r="BA30" s="1108"/>
      <c r="BB30" s="1108"/>
      <c r="BC30" s="1108"/>
      <c r="BD30" s="1108"/>
      <c r="BE30" s="1098"/>
      <c r="BF30" s="1098"/>
      <c r="BG30" s="1098"/>
      <c r="BH30" s="1098"/>
      <c r="BI30" s="1099"/>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c r="A31" s="246">
        <v>4</v>
      </c>
      <c r="B31" s="1103" t="s">
        <v>399</v>
      </c>
      <c r="C31" s="1104"/>
      <c r="D31" s="1104"/>
      <c r="E31" s="1104"/>
      <c r="F31" s="1104"/>
      <c r="G31" s="1104"/>
      <c r="H31" s="1104"/>
      <c r="I31" s="1104"/>
      <c r="J31" s="1104"/>
      <c r="K31" s="1104"/>
      <c r="L31" s="1104"/>
      <c r="M31" s="1104"/>
      <c r="N31" s="1104"/>
      <c r="O31" s="1104"/>
      <c r="P31" s="1105"/>
      <c r="Q31" s="1109">
        <v>13</v>
      </c>
      <c r="R31" s="1110"/>
      <c r="S31" s="1110"/>
      <c r="T31" s="1110"/>
      <c r="U31" s="1110"/>
      <c r="V31" s="1110">
        <v>13</v>
      </c>
      <c r="W31" s="1110"/>
      <c r="X31" s="1110"/>
      <c r="Y31" s="1110"/>
      <c r="Z31" s="1110"/>
      <c r="AA31" s="1110" t="s">
        <v>595</v>
      </c>
      <c r="AB31" s="1110"/>
      <c r="AC31" s="1110"/>
      <c r="AD31" s="1110"/>
      <c r="AE31" s="1111"/>
      <c r="AF31" s="1085" t="s">
        <v>400</v>
      </c>
      <c r="AG31" s="1086"/>
      <c r="AH31" s="1086"/>
      <c r="AI31" s="1086"/>
      <c r="AJ31" s="1087"/>
      <c r="AK31" s="1046">
        <v>12</v>
      </c>
      <c r="AL31" s="1039"/>
      <c r="AM31" s="1039"/>
      <c r="AN31" s="1039"/>
      <c r="AO31" s="1039"/>
      <c r="AP31" s="1039" t="s">
        <v>595</v>
      </c>
      <c r="AQ31" s="1039"/>
      <c r="AR31" s="1039"/>
      <c r="AS31" s="1039"/>
      <c r="AT31" s="1039"/>
      <c r="AU31" s="1039" t="s">
        <v>597</v>
      </c>
      <c r="AV31" s="1039"/>
      <c r="AW31" s="1039"/>
      <c r="AX31" s="1039"/>
      <c r="AY31" s="1039"/>
      <c r="AZ31" s="1108"/>
      <c r="BA31" s="1108"/>
      <c r="BB31" s="1108"/>
      <c r="BC31" s="1108"/>
      <c r="BD31" s="1108"/>
      <c r="BE31" s="1098"/>
      <c r="BF31" s="1098"/>
      <c r="BG31" s="1098"/>
      <c r="BH31" s="1098"/>
      <c r="BI31" s="1099"/>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c r="A32" s="246">
        <v>5</v>
      </c>
      <c r="B32" s="1103" t="s">
        <v>401</v>
      </c>
      <c r="C32" s="1104"/>
      <c r="D32" s="1104"/>
      <c r="E32" s="1104"/>
      <c r="F32" s="1104"/>
      <c r="G32" s="1104"/>
      <c r="H32" s="1104"/>
      <c r="I32" s="1104"/>
      <c r="J32" s="1104"/>
      <c r="K32" s="1104"/>
      <c r="L32" s="1104"/>
      <c r="M32" s="1104"/>
      <c r="N32" s="1104"/>
      <c r="O32" s="1104"/>
      <c r="P32" s="1105"/>
      <c r="Q32" s="1109">
        <v>261</v>
      </c>
      <c r="R32" s="1110"/>
      <c r="S32" s="1110"/>
      <c r="T32" s="1110"/>
      <c r="U32" s="1110"/>
      <c r="V32" s="1110">
        <v>250</v>
      </c>
      <c r="W32" s="1110"/>
      <c r="X32" s="1110"/>
      <c r="Y32" s="1110"/>
      <c r="Z32" s="1110"/>
      <c r="AA32" s="1110">
        <v>12</v>
      </c>
      <c r="AB32" s="1110"/>
      <c r="AC32" s="1110"/>
      <c r="AD32" s="1110"/>
      <c r="AE32" s="1111"/>
      <c r="AF32" s="1085">
        <v>386</v>
      </c>
      <c r="AG32" s="1086"/>
      <c r="AH32" s="1086"/>
      <c r="AI32" s="1086"/>
      <c r="AJ32" s="1087"/>
      <c r="AK32" s="1046" t="s">
        <v>595</v>
      </c>
      <c r="AL32" s="1039"/>
      <c r="AM32" s="1039"/>
      <c r="AN32" s="1039"/>
      <c r="AO32" s="1039"/>
      <c r="AP32" s="1039">
        <v>2448</v>
      </c>
      <c r="AQ32" s="1039"/>
      <c r="AR32" s="1039"/>
      <c r="AS32" s="1039"/>
      <c r="AT32" s="1039"/>
      <c r="AU32" s="1039" t="s">
        <v>595</v>
      </c>
      <c r="AV32" s="1039"/>
      <c r="AW32" s="1039"/>
      <c r="AX32" s="1039"/>
      <c r="AY32" s="1039"/>
      <c r="AZ32" s="1108"/>
      <c r="BA32" s="1108"/>
      <c r="BB32" s="1108"/>
      <c r="BC32" s="1108"/>
      <c r="BD32" s="1108"/>
      <c r="BE32" s="1098" t="s">
        <v>402</v>
      </c>
      <c r="BF32" s="1098"/>
      <c r="BG32" s="1098"/>
      <c r="BH32" s="1098"/>
      <c r="BI32" s="1099"/>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c r="A33" s="246">
        <v>6</v>
      </c>
      <c r="B33" s="1103" t="s">
        <v>403</v>
      </c>
      <c r="C33" s="1104"/>
      <c r="D33" s="1104"/>
      <c r="E33" s="1104"/>
      <c r="F33" s="1104"/>
      <c r="G33" s="1104"/>
      <c r="H33" s="1104"/>
      <c r="I33" s="1104"/>
      <c r="J33" s="1104"/>
      <c r="K33" s="1104"/>
      <c r="L33" s="1104"/>
      <c r="M33" s="1104"/>
      <c r="N33" s="1104"/>
      <c r="O33" s="1104"/>
      <c r="P33" s="1105"/>
      <c r="Q33" s="1109">
        <v>216</v>
      </c>
      <c r="R33" s="1110"/>
      <c r="S33" s="1110"/>
      <c r="T33" s="1110"/>
      <c r="U33" s="1110"/>
      <c r="V33" s="1110">
        <v>211</v>
      </c>
      <c r="W33" s="1110"/>
      <c r="X33" s="1110"/>
      <c r="Y33" s="1110"/>
      <c r="Z33" s="1110"/>
      <c r="AA33" s="1110">
        <v>6</v>
      </c>
      <c r="AB33" s="1110"/>
      <c r="AC33" s="1110"/>
      <c r="AD33" s="1110"/>
      <c r="AE33" s="1111"/>
      <c r="AF33" s="1085">
        <v>6</v>
      </c>
      <c r="AG33" s="1086"/>
      <c r="AH33" s="1086"/>
      <c r="AI33" s="1086"/>
      <c r="AJ33" s="1087"/>
      <c r="AK33" s="1046">
        <v>52</v>
      </c>
      <c r="AL33" s="1039"/>
      <c r="AM33" s="1039"/>
      <c r="AN33" s="1039"/>
      <c r="AO33" s="1039"/>
      <c r="AP33" s="1039">
        <v>1188</v>
      </c>
      <c r="AQ33" s="1039"/>
      <c r="AR33" s="1039"/>
      <c r="AS33" s="1039"/>
      <c r="AT33" s="1039"/>
      <c r="AU33" s="1039">
        <v>648</v>
      </c>
      <c r="AV33" s="1039"/>
      <c r="AW33" s="1039"/>
      <c r="AX33" s="1039"/>
      <c r="AY33" s="1039"/>
      <c r="AZ33" s="1108" t="s">
        <v>595</v>
      </c>
      <c r="BA33" s="1108"/>
      <c r="BB33" s="1108"/>
      <c r="BC33" s="1108"/>
      <c r="BD33" s="1108"/>
      <c r="BE33" s="1098" t="s">
        <v>404</v>
      </c>
      <c r="BF33" s="1098"/>
      <c r="BG33" s="1098"/>
      <c r="BH33" s="1098"/>
      <c r="BI33" s="1099"/>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c r="A34" s="246">
        <v>7</v>
      </c>
      <c r="B34" s="1103" t="s">
        <v>405</v>
      </c>
      <c r="C34" s="1104"/>
      <c r="D34" s="1104"/>
      <c r="E34" s="1104"/>
      <c r="F34" s="1104"/>
      <c r="G34" s="1104"/>
      <c r="H34" s="1104"/>
      <c r="I34" s="1104"/>
      <c r="J34" s="1104"/>
      <c r="K34" s="1104"/>
      <c r="L34" s="1104"/>
      <c r="M34" s="1104"/>
      <c r="N34" s="1104"/>
      <c r="O34" s="1104"/>
      <c r="P34" s="1105"/>
      <c r="Q34" s="1109">
        <v>1302</v>
      </c>
      <c r="R34" s="1110"/>
      <c r="S34" s="1110"/>
      <c r="T34" s="1110"/>
      <c r="U34" s="1110"/>
      <c r="V34" s="1110">
        <v>1237</v>
      </c>
      <c r="W34" s="1110"/>
      <c r="X34" s="1110"/>
      <c r="Y34" s="1110"/>
      <c r="Z34" s="1110"/>
      <c r="AA34" s="1110">
        <v>65</v>
      </c>
      <c r="AB34" s="1110"/>
      <c r="AC34" s="1110"/>
      <c r="AD34" s="1110"/>
      <c r="AE34" s="1111"/>
      <c r="AF34" s="1085">
        <v>47</v>
      </c>
      <c r="AG34" s="1086"/>
      <c r="AH34" s="1086"/>
      <c r="AI34" s="1086"/>
      <c r="AJ34" s="1087"/>
      <c r="AK34" s="1046">
        <v>668</v>
      </c>
      <c r="AL34" s="1039"/>
      <c r="AM34" s="1039"/>
      <c r="AN34" s="1039"/>
      <c r="AO34" s="1039"/>
      <c r="AP34" s="1039">
        <v>7458</v>
      </c>
      <c r="AQ34" s="1039"/>
      <c r="AR34" s="1039"/>
      <c r="AS34" s="1039"/>
      <c r="AT34" s="1039"/>
      <c r="AU34" s="1039">
        <v>6211</v>
      </c>
      <c r="AV34" s="1039"/>
      <c r="AW34" s="1039"/>
      <c r="AX34" s="1039"/>
      <c r="AY34" s="1039"/>
      <c r="AZ34" s="1108" t="s">
        <v>595</v>
      </c>
      <c r="BA34" s="1108"/>
      <c r="BB34" s="1108"/>
      <c r="BC34" s="1108"/>
      <c r="BD34" s="1108"/>
      <c r="BE34" s="1098" t="s">
        <v>406</v>
      </c>
      <c r="BF34" s="1098"/>
      <c r="BG34" s="1098"/>
      <c r="BH34" s="1098"/>
      <c r="BI34" s="1099"/>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c r="A35" s="246">
        <v>8</v>
      </c>
      <c r="B35" s="1103" t="s">
        <v>407</v>
      </c>
      <c r="C35" s="1104"/>
      <c r="D35" s="1104"/>
      <c r="E35" s="1104"/>
      <c r="F35" s="1104"/>
      <c r="G35" s="1104"/>
      <c r="H35" s="1104"/>
      <c r="I35" s="1104"/>
      <c r="J35" s="1104"/>
      <c r="K35" s="1104"/>
      <c r="L35" s="1104"/>
      <c r="M35" s="1104"/>
      <c r="N35" s="1104"/>
      <c r="O35" s="1104"/>
      <c r="P35" s="1105"/>
      <c r="Q35" s="1109">
        <v>277</v>
      </c>
      <c r="R35" s="1110"/>
      <c r="S35" s="1110"/>
      <c r="T35" s="1110"/>
      <c r="U35" s="1110"/>
      <c r="V35" s="1110">
        <v>251</v>
      </c>
      <c r="W35" s="1110"/>
      <c r="X35" s="1110"/>
      <c r="Y35" s="1110"/>
      <c r="Z35" s="1110"/>
      <c r="AA35" s="1110">
        <v>26</v>
      </c>
      <c r="AB35" s="1110"/>
      <c r="AC35" s="1110"/>
      <c r="AD35" s="1110"/>
      <c r="AE35" s="1111"/>
      <c r="AF35" s="1085">
        <v>9</v>
      </c>
      <c r="AG35" s="1086"/>
      <c r="AH35" s="1086"/>
      <c r="AI35" s="1086"/>
      <c r="AJ35" s="1087"/>
      <c r="AK35" s="1046">
        <v>211</v>
      </c>
      <c r="AL35" s="1039"/>
      <c r="AM35" s="1039"/>
      <c r="AN35" s="1039"/>
      <c r="AO35" s="1039"/>
      <c r="AP35" s="1039">
        <v>1008</v>
      </c>
      <c r="AQ35" s="1039"/>
      <c r="AR35" s="1039"/>
      <c r="AS35" s="1039"/>
      <c r="AT35" s="1039"/>
      <c r="AU35" s="1039">
        <v>679</v>
      </c>
      <c r="AV35" s="1039"/>
      <c r="AW35" s="1039"/>
      <c r="AX35" s="1039"/>
      <c r="AY35" s="1039"/>
      <c r="AZ35" s="1108" t="s">
        <v>597</v>
      </c>
      <c r="BA35" s="1108"/>
      <c r="BB35" s="1108"/>
      <c r="BC35" s="1108"/>
      <c r="BD35" s="1108"/>
      <c r="BE35" s="1098" t="s">
        <v>408</v>
      </c>
      <c r="BF35" s="1098"/>
      <c r="BG35" s="1098"/>
      <c r="BH35" s="1098"/>
      <c r="BI35" s="1099"/>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c r="A36" s="246">
        <v>9</v>
      </c>
      <c r="B36" s="1103"/>
      <c r="C36" s="1104"/>
      <c r="D36" s="1104"/>
      <c r="E36" s="1104"/>
      <c r="F36" s="1104"/>
      <c r="G36" s="1104"/>
      <c r="H36" s="1104"/>
      <c r="I36" s="1104"/>
      <c r="J36" s="1104"/>
      <c r="K36" s="1104"/>
      <c r="L36" s="1104"/>
      <c r="M36" s="1104"/>
      <c r="N36" s="1104"/>
      <c r="O36" s="1104"/>
      <c r="P36" s="1105"/>
      <c r="Q36" s="1109"/>
      <c r="R36" s="1110"/>
      <c r="S36" s="1110"/>
      <c r="T36" s="1110"/>
      <c r="U36" s="1110"/>
      <c r="V36" s="1110"/>
      <c r="W36" s="1110"/>
      <c r="X36" s="1110"/>
      <c r="Y36" s="1110"/>
      <c r="Z36" s="1110"/>
      <c r="AA36" s="1110"/>
      <c r="AB36" s="1110"/>
      <c r="AC36" s="1110"/>
      <c r="AD36" s="1110"/>
      <c r="AE36" s="1111"/>
      <c r="AF36" s="1085"/>
      <c r="AG36" s="1086"/>
      <c r="AH36" s="1086"/>
      <c r="AI36" s="1086"/>
      <c r="AJ36" s="1087"/>
      <c r="AK36" s="1046"/>
      <c r="AL36" s="1039"/>
      <c r="AM36" s="1039"/>
      <c r="AN36" s="1039"/>
      <c r="AO36" s="1039"/>
      <c r="AP36" s="1039"/>
      <c r="AQ36" s="1039"/>
      <c r="AR36" s="1039"/>
      <c r="AS36" s="1039"/>
      <c r="AT36" s="1039"/>
      <c r="AU36" s="1039"/>
      <c r="AV36" s="1039"/>
      <c r="AW36" s="1039"/>
      <c r="AX36" s="1039"/>
      <c r="AY36" s="1039"/>
      <c r="AZ36" s="1108"/>
      <c r="BA36" s="1108"/>
      <c r="BB36" s="1108"/>
      <c r="BC36" s="1108"/>
      <c r="BD36" s="1108"/>
      <c r="BE36" s="1098"/>
      <c r="BF36" s="1098"/>
      <c r="BG36" s="1098"/>
      <c r="BH36" s="1098"/>
      <c r="BI36" s="1099"/>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c r="A37" s="246">
        <v>10</v>
      </c>
      <c r="B37" s="1103"/>
      <c r="C37" s="1104"/>
      <c r="D37" s="1104"/>
      <c r="E37" s="1104"/>
      <c r="F37" s="1104"/>
      <c r="G37" s="1104"/>
      <c r="H37" s="1104"/>
      <c r="I37" s="1104"/>
      <c r="J37" s="1104"/>
      <c r="K37" s="1104"/>
      <c r="L37" s="1104"/>
      <c r="M37" s="1104"/>
      <c r="N37" s="1104"/>
      <c r="O37" s="1104"/>
      <c r="P37" s="1105"/>
      <c r="Q37" s="1109"/>
      <c r="R37" s="1110"/>
      <c r="S37" s="1110"/>
      <c r="T37" s="1110"/>
      <c r="U37" s="1110"/>
      <c r="V37" s="1110"/>
      <c r="W37" s="1110"/>
      <c r="X37" s="1110"/>
      <c r="Y37" s="1110"/>
      <c r="Z37" s="1110"/>
      <c r="AA37" s="1110"/>
      <c r="AB37" s="1110"/>
      <c r="AC37" s="1110"/>
      <c r="AD37" s="1110"/>
      <c r="AE37" s="1111"/>
      <c r="AF37" s="1085"/>
      <c r="AG37" s="1086"/>
      <c r="AH37" s="1086"/>
      <c r="AI37" s="1086"/>
      <c r="AJ37" s="1087"/>
      <c r="AK37" s="1046"/>
      <c r="AL37" s="1039"/>
      <c r="AM37" s="1039"/>
      <c r="AN37" s="1039"/>
      <c r="AO37" s="1039"/>
      <c r="AP37" s="1039"/>
      <c r="AQ37" s="1039"/>
      <c r="AR37" s="1039"/>
      <c r="AS37" s="1039"/>
      <c r="AT37" s="1039"/>
      <c r="AU37" s="1039"/>
      <c r="AV37" s="1039"/>
      <c r="AW37" s="1039"/>
      <c r="AX37" s="1039"/>
      <c r="AY37" s="1039"/>
      <c r="AZ37" s="1108"/>
      <c r="BA37" s="1108"/>
      <c r="BB37" s="1108"/>
      <c r="BC37" s="1108"/>
      <c r="BD37" s="1108"/>
      <c r="BE37" s="1098"/>
      <c r="BF37" s="1098"/>
      <c r="BG37" s="1098"/>
      <c r="BH37" s="1098"/>
      <c r="BI37" s="1099"/>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c r="A38" s="246">
        <v>11</v>
      </c>
      <c r="B38" s="1103"/>
      <c r="C38" s="1104"/>
      <c r="D38" s="1104"/>
      <c r="E38" s="1104"/>
      <c r="F38" s="1104"/>
      <c r="G38" s="1104"/>
      <c r="H38" s="1104"/>
      <c r="I38" s="1104"/>
      <c r="J38" s="1104"/>
      <c r="K38" s="1104"/>
      <c r="L38" s="1104"/>
      <c r="M38" s="1104"/>
      <c r="N38" s="1104"/>
      <c r="O38" s="1104"/>
      <c r="P38" s="1105"/>
      <c r="Q38" s="1109"/>
      <c r="R38" s="1110"/>
      <c r="S38" s="1110"/>
      <c r="T38" s="1110"/>
      <c r="U38" s="1110"/>
      <c r="V38" s="1110"/>
      <c r="W38" s="1110"/>
      <c r="X38" s="1110"/>
      <c r="Y38" s="1110"/>
      <c r="Z38" s="1110"/>
      <c r="AA38" s="1110"/>
      <c r="AB38" s="1110"/>
      <c r="AC38" s="1110"/>
      <c r="AD38" s="1110"/>
      <c r="AE38" s="1111"/>
      <c r="AF38" s="1085"/>
      <c r="AG38" s="1086"/>
      <c r="AH38" s="1086"/>
      <c r="AI38" s="1086"/>
      <c r="AJ38" s="1087"/>
      <c r="AK38" s="1046"/>
      <c r="AL38" s="1039"/>
      <c r="AM38" s="1039"/>
      <c r="AN38" s="1039"/>
      <c r="AO38" s="1039"/>
      <c r="AP38" s="1039"/>
      <c r="AQ38" s="1039"/>
      <c r="AR38" s="1039"/>
      <c r="AS38" s="1039"/>
      <c r="AT38" s="1039"/>
      <c r="AU38" s="1039"/>
      <c r="AV38" s="1039"/>
      <c r="AW38" s="1039"/>
      <c r="AX38" s="1039"/>
      <c r="AY38" s="1039"/>
      <c r="AZ38" s="1108"/>
      <c r="BA38" s="1108"/>
      <c r="BB38" s="1108"/>
      <c r="BC38" s="1108"/>
      <c r="BD38" s="1108"/>
      <c r="BE38" s="1098"/>
      <c r="BF38" s="1098"/>
      <c r="BG38" s="1098"/>
      <c r="BH38" s="1098"/>
      <c r="BI38" s="1099"/>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c r="A39" s="246">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46"/>
      <c r="AL39" s="1039"/>
      <c r="AM39" s="1039"/>
      <c r="AN39" s="1039"/>
      <c r="AO39" s="1039"/>
      <c r="AP39" s="1039"/>
      <c r="AQ39" s="1039"/>
      <c r="AR39" s="1039"/>
      <c r="AS39" s="1039"/>
      <c r="AT39" s="1039"/>
      <c r="AU39" s="1039"/>
      <c r="AV39" s="1039"/>
      <c r="AW39" s="1039"/>
      <c r="AX39" s="1039"/>
      <c r="AY39" s="1039"/>
      <c r="AZ39" s="1108"/>
      <c r="BA39" s="1108"/>
      <c r="BB39" s="1108"/>
      <c r="BC39" s="1108"/>
      <c r="BD39" s="1108"/>
      <c r="BE39" s="1098"/>
      <c r="BF39" s="1098"/>
      <c r="BG39" s="1098"/>
      <c r="BH39" s="1098"/>
      <c r="BI39" s="1099"/>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c r="A40" s="241">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46"/>
      <c r="AL40" s="1039"/>
      <c r="AM40" s="1039"/>
      <c r="AN40" s="1039"/>
      <c r="AO40" s="1039"/>
      <c r="AP40" s="1039"/>
      <c r="AQ40" s="1039"/>
      <c r="AR40" s="1039"/>
      <c r="AS40" s="1039"/>
      <c r="AT40" s="1039"/>
      <c r="AU40" s="1039"/>
      <c r="AV40" s="1039"/>
      <c r="AW40" s="1039"/>
      <c r="AX40" s="1039"/>
      <c r="AY40" s="1039"/>
      <c r="AZ40" s="1108"/>
      <c r="BA40" s="1108"/>
      <c r="BB40" s="1108"/>
      <c r="BC40" s="1108"/>
      <c r="BD40" s="1108"/>
      <c r="BE40" s="1098"/>
      <c r="BF40" s="1098"/>
      <c r="BG40" s="1098"/>
      <c r="BH40" s="1098"/>
      <c r="BI40" s="1099"/>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c r="A41" s="241">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46"/>
      <c r="AL41" s="1039"/>
      <c r="AM41" s="1039"/>
      <c r="AN41" s="1039"/>
      <c r="AO41" s="1039"/>
      <c r="AP41" s="1039"/>
      <c r="AQ41" s="1039"/>
      <c r="AR41" s="1039"/>
      <c r="AS41" s="1039"/>
      <c r="AT41" s="1039"/>
      <c r="AU41" s="1039"/>
      <c r="AV41" s="1039"/>
      <c r="AW41" s="1039"/>
      <c r="AX41" s="1039"/>
      <c r="AY41" s="1039"/>
      <c r="AZ41" s="1108"/>
      <c r="BA41" s="1108"/>
      <c r="BB41" s="1108"/>
      <c r="BC41" s="1108"/>
      <c r="BD41" s="1108"/>
      <c r="BE41" s="1098"/>
      <c r="BF41" s="1098"/>
      <c r="BG41" s="1098"/>
      <c r="BH41" s="1098"/>
      <c r="BI41" s="1099"/>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c r="A42" s="241">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46"/>
      <c r="AL42" s="1039"/>
      <c r="AM42" s="1039"/>
      <c r="AN42" s="1039"/>
      <c r="AO42" s="1039"/>
      <c r="AP42" s="1039"/>
      <c r="AQ42" s="1039"/>
      <c r="AR42" s="1039"/>
      <c r="AS42" s="1039"/>
      <c r="AT42" s="1039"/>
      <c r="AU42" s="1039"/>
      <c r="AV42" s="1039"/>
      <c r="AW42" s="1039"/>
      <c r="AX42" s="1039"/>
      <c r="AY42" s="1039"/>
      <c r="AZ42" s="1108"/>
      <c r="BA42" s="1108"/>
      <c r="BB42" s="1108"/>
      <c r="BC42" s="1108"/>
      <c r="BD42" s="1108"/>
      <c r="BE42" s="1098"/>
      <c r="BF42" s="1098"/>
      <c r="BG42" s="1098"/>
      <c r="BH42" s="1098"/>
      <c r="BI42" s="1099"/>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c r="A43" s="241">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46"/>
      <c r="AL43" s="1039"/>
      <c r="AM43" s="1039"/>
      <c r="AN43" s="1039"/>
      <c r="AO43" s="1039"/>
      <c r="AP43" s="1039"/>
      <c r="AQ43" s="1039"/>
      <c r="AR43" s="1039"/>
      <c r="AS43" s="1039"/>
      <c r="AT43" s="1039"/>
      <c r="AU43" s="1039"/>
      <c r="AV43" s="1039"/>
      <c r="AW43" s="1039"/>
      <c r="AX43" s="1039"/>
      <c r="AY43" s="1039"/>
      <c r="AZ43" s="1108"/>
      <c r="BA43" s="1108"/>
      <c r="BB43" s="1108"/>
      <c r="BC43" s="1108"/>
      <c r="BD43" s="1108"/>
      <c r="BE43" s="1098"/>
      <c r="BF43" s="1098"/>
      <c r="BG43" s="1098"/>
      <c r="BH43" s="1098"/>
      <c r="BI43" s="1099"/>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c r="A44" s="24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46"/>
      <c r="AL44" s="1039"/>
      <c r="AM44" s="1039"/>
      <c r="AN44" s="1039"/>
      <c r="AO44" s="1039"/>
      <c r="AP44" s="1039"/>
      <c r="AQ44" s="1039"/>
      <c r="AR44" s="1039"/>
      <c r="AS44" s="1039"/>
      <c r="AT44" s="1039"/>
      <c r="AU44" s="1039"/>
      <c r="AV44" s="1039"/>
      <c r="AW44" s="1039"/>
      <c r="AX44" s="1039"/>
      <c r="AY44" s="1039"/>
      <c r="AZ44" s="1108"/>
      <c r="BA44" s="1108"/>
      <c r="BB44" s="1108"/>
      <c r="BC44" s="1108"/>
      <c r="BD44" s="1108"/>
      <c r="BE44" s="1098"/>
      <c r="BF44" s="1098"/>
      <c r="BG44" s="1098"/>
      <c r="BH44" s="1098"/>
      <c r="BI44" s="1099"/>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c r="A45" s="24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46"/>
      <c r="AL45" s="1039"/>
      <c r="AM45" s="1039"/>
      <c r="AN45" s="1039"/>
      <c r="AO45" s="1039"/>
      <c r="AP45" s="1039"/>
      <c r="AQ45" s="1039"/>
      <c r="AR45" s="1039"/>
      <c r="AS45" s="1039"/>
      <c r="AT45" s="1039"/>
      <c r="AU45" s="1039"/>
      <c r="AV45" s="1039"/>
      <c r="AW45" s="1039"/>
      <c r="AX45" s="1039"/>
      <c r="AY45" s="1039"/>
      <c r="AZ45" s="1108"/>
      <c r="BA45" s="1108"/>
      <c r="BB45" s="1108"/>
      <c r="BC45" s="1108"/>
      <c r="BD45" s="1108"/>
      <c r="BE45" s="1098"/>
      <c r="BF45" s="1098"/>
      <c r="BG45" s="1098"/>
      <c r="BH45" s="1098"/>
      <c r="BI45" s="1099"/>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c r="A46" s="24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46"/>
      <c r="AL46" s="1039"/>
      <c r="AM46" s="1039"/>
      <c r="AN46" s="1039"/>
      <c r="AO46" s="1039"/>
      <c r="AP46" s="1039"/>
      <c r="AQ46" s="1039"/>
      <c r="AR46" s="1039"/>
      <c r="AS46" s="1039"/>
      <c r="AT46" s="1039"/>
      <c r="AU46" s="1039"/>
      <c r="AV46" s="1039"/>
      <c r="AW46" s="1039"/>
      <c r="AX46" s="1039"/>
      <c r="AY46" s="1039"/>
      <c r="AZ46" s="1108"/>
      <c r="BA46" s="1108"/>
      <c r="BB46" s="1108"/>
      <c r="BC46" s="1108"/>
      <c r="BD46" s="1108"/>
      <c r="BE46" s="1098"/>
      <c r="BF46" s="1098"/>
      <c r="BG46" s="1098"/>
      <c r="BH46" s="1098"/>
      <c r="BI46" s="1099"/>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c r="A47" s="24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46"/>
      <c r="AL47" s="1039"/>
      <c r="AM47" s="1039"/>
      <c r="AN47" s="1039"/>
      <c r="AO47" s="1039"/>
      <c r="AP47" s="1039"/>
      <c r="AQ47" s="1039"/>
      <c r="AR47" s="1039"/>
      <c r="AS47" s="1039"/>
      <c r="AT47" s="1039"/>
      <c r="AU47" s="1039"/>
      <c r="AV47" s="1039"/>
      <c r="AW47" s="1039"/>
      <c r="AX47" s="1039"/>
      <c r="AY47" s="1039"/>
      <c r="AZ47" s="1108"/>
      <c r="BA47" s="1108"/>
      <c r="BB47" s="1108"/>
      <c r="BC47" s="1108"/>
      <c r="BD47" s="1108"/>
      <c r="BE47" s="1098"/>
      <c r="BF47" s="1098"/>
      <c r="BG47" s="1098"/>
      <c r="BH47" s="1098"/>
      <c r="BI47" s="1099"/>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c r="A48" s="24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46"/>
      <c r="AL48" s="1039"/>
      <c r="AM48" s="1039"/>
      <c r="AN48" s="1039"/>
      <c r="AO48" s="1039"/>
      <c r="AP48" s="1039"/>
      <c r="AQ48" s="1039"/>
      <c r="AR48" s="1039"/>
      <c r="AS48" s="1039"/>
      <c r="AT48" s="1039"/>
      <c r="AU48" s="1039"/>
      <c r="AV48" s="1039"/>
      <c r="AW48" s="1039"/>
      <c r="AX48" s="1039"/>
      <c r="AY48" s="1039"/>
      <c r="AZ48" s="1108"/>
      <c r="BA48" s="1108"/>
      <c r="BB48" s="1108"/>
      <c r="BC48" s="1108"/>
      <c r="BD48" s="1108"/>
      <c r="BE48" s="1098"/>
      <c r="BF48" s="1098"/>
      <c r="BG48" s="1098"/>
      <c r="BH48" s="1098"/>
      <c r="BI48" s="1099"/>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c r="A49" s="24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46"/>
      <c r="AL49" s="1039"/>
      <c r="AM49" s="1039"/>
      <c r="AN49" s="1039"/>
      <c r="AO49" s="1039"/>
      <c r="AP49" s="1039"/>
      <c r="AQ49" s="1039"/>
      <c r="AR49" s="1039"/>
      <c r="AS49" s="1039"/>
      <c r="AT49" s="1039"/>
      <c r="AU49" s="1039"/>
      <c r="AV49" s="1039"/>
      <c r="AW49" s="1039"/>
      <c r="AX49" s="1039"/>
      <c r="AY49" s="1039"/>
      <c r="AZ49" s="1108"/>
      <c r="BA49" s="1108"/>
      <c r="BB49" s="1108"/>
      <c r="BC49" s="1108"/>
      <c r="BD49" s="1108"/>
      <c r="BE49" s="1098"/>
      <c r="BF49" s="1098"/>
      <c r="BG49" s="1098"/>
      <c r="BH49" s="1098"/>
      <c r="BI49" s="1099"/>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c r="A50" s="24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c r="A51" s="24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c r="A52" s="24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c r="A53" s="24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c r="A54" s="24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c r="A55" s="24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c r="A56" s="24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c r="A57" s="24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c r="A58" s="24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c r="A59" s="24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c r="A60" s="24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c r="A61" s="24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c r="A62" s="24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409</v>
      </c>
      <c r="BK62" s="1101"/>
      <c r="BL62" s="1101"/>
      <c r="BM62" s="1101"/>
      <c r="BN62" s="1102"/>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c r="A63" s="244" t="s">
        <v>384</v>
      </c>
      <c r="B63" s="1013" t="s">
        <v>410</v>
      </c>
      <c r="C63" s="1014"/>
      <c r="D63" s="1014"/>
      <c r="E63" s="1014"/>
      <c r="F63" s="1014"/>
      <c r="G63" s="1014"/>
      <c r="H63" s="1014"/>
      <c r="I63" s="1014"/>
      <c r="J63" s="1014"/>
      <c r="K63" s="1014"/>
      <c r="L63" s="1014"/>
      <c r="M63" s="1014"/>
      <c r="N63" s="1014"/>
      <c r="O63" s="1014"/>
      <c r="P63" s="1015"/>
      <c r="Q63" s="1028"/>
      <c r="R63" s="1029"/>
      <c r="S63" s="1029"/>
      <c r="T63" s="1029"/>
      <c r="U63" s="1029"/>
      <c r="V63" s="1029"/>
      <c r="W63" s="1029"/>
      <c r="X63" s="1029"/>
      <c r="Y63" s="1029"/>
      <c r="Z63" s="1029"/>
      <c r="AA63" s="1029"/>
      <c r="AB63" s="1029"/>
      <c r="AC63" s="1029"/>
      <c r="AD63" s="1029"/>
      <c r="AE63" s="1094"/>
      <c r="AF63" s="1095">
        <v>622</v>
      </c>
      <c r="AG63" s="1030"/>
      <c r="AH63" s="1030"/>
      <c r="AI63" s="1030"/>
      <c r="AJ63" s="1096"/>
      <c r="AK63" s="1097"/>
      <c r="AL63" s="1029"/>
      <c r="AM63" s="1029"/>
      <c r="AN63" s="1029"/>
      <c r="AO63" s="1029"/>
      <c r="AP63" s="1030">
        <v>12102</v>
      </c>
      <c r="AQ63" s="1030"/>
      <c r="AR63" s="1030"/>
      <c r="AS63" s="1030"/>
      <c r="AT63" s="1030"/>
      <c r="AU63" s="1030">
        <v>7538</v>
      </c>
      <c r="AV63" s="1030"/>
      <c r="AW63" s="1030"/>
      <c r="AX63" s="1030"/>
      <c r="AY63" s="1030"/>
      <c r="AZ63" s="1091"/>
      <c r="BA63" s="1091"/>
      <c r="BB63" s="1091"/>
      <c r="BC63" s="1091"/>
      <c r="BD63" s="1091"/>
      <c r="BE63" s="1040"/>
      <c r="BF63" s="1040"/>
      <c r="BG63" s="1040"/>
      <c r="BH63" s="1040"/>
      <c r="BI63" s="1041"/>
      <c r="BJ63" s="1092" t="s">
        <v>411</v>
      </c>
      <c r="BK63" s="1020"/>
      <c r="BL63" s="1020"/>
      <c r="BM63" s="1020"/>
      <c r="BN63" s="109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c r="A66" s="1061" t="s">
        <v>413</v>
      </c>
      <c r="B66" s="1062"/>
      <c r="C66" s="1062"/>
      <c r="D66" s="1062"/>
      <c r="E66" s="1062"/>
      <c r="F66" s="1062"/>
      <c r="G66" s="1062"/>
      <c r="H66" s="1062"/>
      <c r="I66" s="1062"/>
      <c r="J66" s="1062"/>
      <c r="K66" s="1062"/>
      <c r="L66" s="1062"/>
      <c r="M66" s="1062"/>
      <c r="N66" s="1062"/>
      <c r="O66" s="1062"/>
      <c r="P66" s="1063"/>
      <c r="Q66" s="1067" t="s">
        <v>414</v>
      </c>
      <c r="R66" s="1068"/>
      <c r="S66" s="1068"/>
      <c r="T66" s="1068"/>
      <c r="U66" s="1069"/>
      <c r="V66" s="1067" t="s">
        <v>415</v>
      </c>
      <c r="W66" s="1068"/>
      <c r="X66" s="1068"/>
      <c r="Y66" s="1068"/>
      <c r="Z66" s="1069"/>
      <c r="AA66" s="1067" t="s">
        <v>416</v>
      </c>
      <c r="AB66" s="1068"/>
      <c r="AC66" s="1068"/>
      <c r="AD66" s="1068"/>
      <c r="AE66" s="1069"/>
      <c r="AF66" s="1073" t="s">
        <v>391</v>
      </c>
      <c r="AG66" s="1074"/>
      <c r="AH66" s="1074"/>
      <c r="AI66" s="1074"/>
      <c r="AJ66" s="1075"/>
      <c r="AK66" s="1067" t="s">
        <v>417</v>
      </c>
      <c r="AL66" s="1062"/>
      <c r="AM66" s="1062"/>
      <c r="AN66" s="1062"/>
      <c r="AO66" s="1063"/>
      <c r="AP66" s="1067" t="s">
        <v>418</v>
      </c>
      <c r="AQ66" s="1068"/>
      <c r="AR66" s="1068"/>
      <c r="AS66" s="1068"/>
      <c r="AT66" s="1069"/>
      <c r="AU66" s="1067" t="s">
        <v>419</v>
      </c>
      <c r="AV66" s="1068"/>
      <c r="AW66" s="1068"/>
      <c r="AX66" s="1068"/>
      <c r="AY66" s="1069"/>
      <c r="AZ66" s="1067" t="s">
        <v>371</v>
      </c>
      <c r="BA66" s="1068"/>
      <c r="BB66" s="1068"/>
      <c r="BC66" s="1068"/>
      <c r="BD66" s="1083"/>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48" t="s">
        <v>576</v>
      </c>
      <c r="C68" s="1049"/>
      <c r="D68" s="1049"/>
      <c r="E68" s="1049"/>
      <c r="F68" s="1049"/>
      <c r="G68" s="1049"/>
      <c r="H68" s="1049"/>
      <c r="I68" s="1049"/>
      <c r="J68" s="1049"/>
      <c r="K68" s="1049"/>
      <c r="L68" s="1049"/>
      <c r="M68" s="1049"/>
      <c r="N68" s="1049"/>
      <c r="O68" s="1049"/>
      <c r="P68" s="1050"/>
      <c r="Q68" s="1054">
        <v>5404</v>
      </c>
      <c r="R68" s="1051"/>
      <c r="S68" s="1051"/>
      <c r="T68" s="1051"/>
      <c r="U68" s="1051"/>
      <c r="V68" s="1051">
        <v>5346</v>
      </c>
      <c r="W68" s="1051"/>
      <c r="X68" s="1051"/>
      <c r="Y68" s="1051"/>
      <c r="Z68" s="1051"/>
      <c r="AA68" s="1051">
        <v>59</v>
      </c>
      <c r="AB68" s="1051"/>
      <c r="AC68" s="1051"/>
      <c r="AD68" s="1051"/>
      <c r="AE68" s="1051"/>
      <c r="AF68" s="1051">
        <v>59</v>
      </c>
      <c r="AG68" s="1051"/>
      <c r="AH68" s="1051"/>
      <c r="AI68" s="1051"/>
      <c r="AJ68" s="1051"/>
      <c r="AK68" s="1051">
        <v>69</v>
      </c>
      <c r="AL68" s="1051"/>
      <c r="AM68" s="1051"/>
      <c r="AN68" s="1051"/>
      <c r="AO68" s="1051"/>
      <c r="AP68" s="1051" t="s">
        <v>595</v>
      </c>
      <c r="AQ68" s="1051"/>
      <c r="AR68" s="1051"/>
      <c r="AS68" s="1051"/>
      <c r="AT68" s="1051"/>
      <c r="AU68" s="1051" t="s">
        <v>595</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172" t="s">
        <v>599</v>
      </c>
      <c r="C69" s="1173"/>
      <c r="D69" s="1173"/>
      <c r="E69" s="1173"/>
      <c r="F69" s="1173"/>
      <c r="G69" s="1173"/>
      <c r="H69" s="1173"/>
      <c r="I69" s="1173"/>
      <c r="J69" s="1173"/>
      <c r="K69" s="1173"/>
      <c r="L69" s="1173"/>
      <c r="M69" s="1173"/>
      <c r="N69" s="1173"/>
      <c r="O69" s="1173"/>
      <c r="P69" s="1174"/>
      <c r="Q69" s="1038">
        <v>2403</v>
      </c>
      <c r="R69" s="1039"/>
      <c r="S69" s="1039"/>
      <c r="T69" s="1039"/>
      <c r="U69" s="1039"/>
      <c r="V69" s="1039">
        <v>2137</v>
      </c>
      <c r="W69" s="1039"/>
      <c r="X69" s="1039"/>
      <c r="Y69" s="1039"/>
      <c r="Z69" s="1039"/>
      <c r="AA69" s="1039">
        <v>266</v>
      </c>
      <c r="AB69" s="1039"/>
      <c r="AC69" s="1039"/>
      <c r="AD69" s="1039"/>
      <c r="AE69" s="1039"/>
      <c r="AF69" s="1039">
        <v>52</v>
      </c>
      <c r="AG69" s="1039"/>
      <c r="AH69" s="1039"/>
      <c r="AI69" s="1039"/>
      <c r="AJ69" s="1039"/>
      <c r="AK69" s="1039">
        <v>6</v>
      </c>
      <c r="AL69" s="1039"/>
      <c r="AM69" s="1039"/>
      <c r="AN69" s="1039"/>
      <c r="AO69" s="1039"/>
      <c r="AP69" s="1039">
        <v>2832</v>
      </c>
      <c r="AQ69" s="1039"/>
      <c r="AR69" s="1039"/>
      <c r="AS69" s="1039"/>
      <c r="AT69" s="1039"/>
      <c r="AU69" s="1039">
        <v>138</v>
      </c>
      <c r="AV69" s="1039"/>
      <c r="AW69" s="1039"/>
      <c r="AX69" s="1039"/>
      <c r="AY69" s="1039"/>
      <c r="AZ69" s="1042" t="s">
        <v>598</v>
      </c>
      <c r="BA69" s="1042"/>
      <c r="BB69" s="1042"/>
      <c r="BC69" s="1042"/>
      <c r="BD69" s="1043"/>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172" t="s">
        <v>577</v>
      </c>
      <c r="C70" s="1173"/>
      <c r="D70" s="1173"/>
      <c r="E70" s="1173"/>
      <c r="F70" s="1173"/>
      <c r="G70" s="1173"/>
      <c r="H70" s="1173"/>
      <c r="I70" s="1173"/>
      <c r="J70" s="1173"/>
      <c r="K70" s="1173"/>
      <c r="L70" s="1173"/>
      <c r="M70" s="1173"/>
      <c r="N70" s="1173"/>
      <c r="O70" s="1173"/>
      <c r="P70" s="1174"/>
      <c r="Q70" s="1038">
        <v>44</v>
      </c>
      <c r="R70" s="1039"/>
      <c r="S70" s="1039"/>
      <c r="T70" s="1039"/>
      <c r="U70" s="1039"/>
      <c r="V70" s="1039">
        <v>41</v>
      </c>
      <c r="W70" s="1039"/>
      <c r="X70" s="1039"/>
      <c r="Y70" s="1039"/>
      <c r="Z70" s="1039"/>
      <c r="AA70" s="1039">
        <v>3</v>
      </c>
      <c r="AB70" s="1039"/>
      <c r="AC70" s="1039"/>
      <c r="AD70" s="1039"/>
      <c r="AE70" s="1039"/>
      <c r="AF70" s="1039">
        <v>3</v>
      </c>
      <c r="AG70" s="1039"/>
      <c r="AH70" s="1039"/>
      <c r="AI70" s="1039"/>
      <c r="AJ70" s="1039"/>
      <c r="AK70" s="1039">
        <v>1</v>
      </c>
      <c r="AL70" s="1039"/>
      <c r="AM70" s="1039"/>
      <c r="AN70" s="1039"/>
      <c r="AO70" s="1039"/>
      <c r="AP70" s="1039" t="s">
        <v>595</v>
      </c>
      <c r="AQ70" s="1039"/>
      <c r="AR70" s="1039"/>
      <c r="AS70" s="1039"/>
      <c r="AT70" s="1039"/>
      <c r="AU70" s="1039" t="s">
        <v>595</v>
      </c>
      <c r="AV70" s="1039"/>
      <c r="AW70" s="1039"/>
      <c r="AX70" s="1039"/>
      <c r="AY70" s="1039"/>
      <c r="AZ70" s="1042"/>
      <c r="BA70" s="1042"/>
      <c r="BB70" s="1042"/>
      <c r="BC70" s="1042"/>
      <c r="BD70" s="104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172" t="s">
        <v>578</v>
      </c>
      <c r="C71" s="1173"/>
      <c r="D71" s="1173"/>
      <c r="E71" s="1173"/>
      <c r="F71" s="1173"/>
      <c r="G71" s="1173"/>
      <c r="H71" s="1173"/>
      <c r="I71" s="1173"/>
      <c r="J71" s="1173"/>
      <c r="K71" s="1173"/>
      <c r="L71" s="1173"/>
      <c r="M71" s="1173"/>
      <c r="N71" s="1173"/>
      <c r="O71" s="1173"/>
      <c r="P71" s="1174"/>
      <c r="Q71" s="1038">
        <v>1246</v>
      </c>
      <c r="R71" s="1039"/>
      <c r="S71" s="1039"/>
      <c r="T71" s="1039"/>
      <c r="U71" s="1039"/>
      <c r="V71" s="1039">
        <v>1185</v>
      </c>
      <c r="W71" s="1039"/>
      <c r="X71" s="1039"/>
      <c r="Y71" s="1039"/>
      <c r="Z71" s="1039"/>
      <c r="AA71" s="1039">
        <v>60</v>
      </c>
      <c r="AB71" s="1039"/>
      <c r="AC71" s="1039"/>
      <c r="AD71" s="1039"/>
      <c r="AE71" s="1039"/>
      <c r="AF71" s="1039">
        <v>60</v>
      </c>
      <c r="AG71" s="1039"/>
      <c r="AH71" s="1039"/>
      <c r="AI71" s="1039"/>
      <c r="AJ71" s="1039"/>
      <c r="AK71" s="1039">
        <v>2</v>
      </c>
      <c r="AL71" s="1039"/>
      <c r="AM71" s="1039"/>
      <c r="AN71" s="1039"/>
      <c r="AO71" s="1039"/>
      <c r="AP71" s="1039">
        <v>2396</v>
      </c>
      <c r="AQ71" s="1039"/>
      <c r="AR71" s="1039"/>
      <c r="AS71" s="1039"/>
      <c r="AT71" s="1039"/>
      <c r="AU71" s="1039">
        <v>346</v>
      </c>
      <c r="AV71" s="1039"/>
      <c r="AW71" s="1039"/>
      <c r="AX71" s="1039"/>
      <c r="AY71" s="1039"/>
      <c r="AZ71" s="1042"/>
      <c r="BA71" s="1042"/>
      <c r="BB71" s="1042"/>
      <c r="BC71" s="1042"/>
      <c r="BD71" s="104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172" t="s">
        <v>579</v>
      </c>
      <c r="C72" s="1173"/>
      <c r="D72" s="1173"/>
      <c r="E72" s="1173"/>
      <c r="F72" s="1173"/>
      <c r="G72" s="1173"/>
      <c r="H72" s="1173"/>
      <c r="I72" s="1173"/>
      <c r="J72" s="1173"/>
      <c r="K72" s="1173"/>
      <c r="L72" s="1173"/>
      <c r="M72" s="1173"/>
      <c r="N72" s="1173"/>
      <c r="O72" s="1173"/>
      <c r="P72" s="1174"/>
      <c r="Q72" s="1038">
        <v>10</v>
      </c>
      <c r="R72" s="1039"/>
      <c r="S72" s="1039"/>
      <c r="T72" s="1039"/>
      <c r="U72" s="1039"/>
      <c r="V72" s="1039">
        <v>8</v>
      </c>
      <c r="W72" s="1039"/>
      <c r="X72" s="1039"/>
      <c r="Y72" s="1039"/>
      <c r="Z72" s="1039"/>
      <c r="AA72" s="1039">
        <v>1</v>
      </c>
      <c r="AB72" s="1039"/>
      <c r="AC72" s="1039"/>
      <c r="AD72" s="1039"/>
      <c r="AE72" s="1039"/>
      <c r="AF72" s="1039">
        <v>1</v>
      </c>
      <c r="AG72" s="1039"/>
      <c r="AH72" s="1039"/>
      <c r="AI72" s="1039"/>
      <c r="AJ72" s="1039"/>
      <c r="AK72" s="1039" t="s">
        <v>595</v>
      </c>
      <c r="AL72" s="1039"/>
      <c r="AM72" s="1039"/>
      <c r="AN72" s="1039"/>
      <c r="AO72" s="1039"/>
      <c r="AP72" s="1039" t="s">
        <v>595</v>
      </c>
      <c r="AQ72" s="1039"/>
      <c r="AR72" s="1039"/>
      <c r="AS72" s="1039"/>
      <c r="AT72" s="1039"/>
      <c r="AU72" s="1039" t="s">
        <v>595</v>
      </c>
      <c r="AV72" s="1039"/>
      <c r="AW72" s="1039"/>
      <c r="AX72" s="1039"/>
      <c r="AY72" s="1039"/>
      <c r="AZ72" s="1042"/>
      <c r="BA72" s="1042"/>
      <c r="BB72" s="1042"/>
      <c r="BC72" s="1042"/>
      <c r="BD72" s="1043"/>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172" t="s">
        <v>580</v>
      </c>
      <c r="C73" s="1173"/>
      <c r="D73" s="1173"/>
      <c r="E73" s="1173"/>
      <c r="F73" s="1173"/>
      <c r="G73" s="1173"/>
      <c r="H73" s="1173"/>
      <c r="I73" s="1173"/>
      <c r="J73" s="1173"/>
      <c r="K73" s="1173"/>
      <c r="L73" s="1173"/>
      <c r="M73" s="1173"/>
      <c r="N73" s="1173"/>
      <c r="O73" s="1173"/>
      <c r="P73" s="1174"/>
      <c r="Q73" s="1038">
        <v>39</v>
      </c>
      <c r="R73" s="1039"/>
      <c r="S73" s="1039"/>
      <c r="T73" s="1039"/>
      <c r="U73" s="1039"/>
      <c r="V73" s="1039">
        <v>37</v>
      </c>
      <c r="W73" s="1039"/>
      <c r="X73" s="1039"/>
      <c r="Y73" s="1039"/>
      <c r="Z73" s="1039"/>
      <c r="AA73" s="1039">
        <v>1</v>
      </c>
      <c r="AB73" s="1039"/>
      <c r="AC73" s="1039"/>
      <c r="AD73" s="1039"/>
      <c r="AE73" s="1039"/>
      <c r="AF73" s="1039">
        <v>1</v>
      </c>
      <c r="AG73" s="1039"/>
      <c r="AH73" s="1039"/>
      <c r="AI73" s="1039"/>
      <c r="AJ73" s="1039"/>
      <c r="AK73" s="1039">
        <v>3</v>
      </c>
      <c r="AL73" s="1039"/>
      <c r="AM73" s="1039"/>
      <c r="AN73" s="1039"/>
      <c r="AO73" s="1039"/>
      <c r="AP73" s="1039" t="s">
        <v>595</v>
      </c>
      <c r="AQ73" s="1039"/>
      <c r="AR73" s="1039"/>
      <c r="AS73" s="1039"/>
      <c r="AT73" s="1039"/>
      <c r="AU73" s="1039" t="s">
        <v>595</v>
      </c>
      <c r="AV73" s="1039"/>
      <c r="AW73" s="1039"/>
      <c r="AX73" s="1039"/>
      <c r="AY73" s="1039"/>
      <c r="AZ73" s="1042"/>
      <c r="BA73" s="1042"/>
      <c r="BB73" s="1042"/>
      <c r="BC73" s="1042"/>
      <c r="BD73" s="1043"/>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172" t="s">
        <v>581</v>
      </c>
      <c r="C74" s="1173"/>
      <c r="D74" s="1173"/>
      <c r="E74" s="1173"/>
      <c r="F74" s="1173"/>
      <c r="G74" s="1173"/>
      <c r="H74" s="1173"/>
      <c r="I74" s="1173"/>
      <c r="J74" s="1173"/>
      <c r="K74" s="1173"/>
      <c r="L74" s="1173"/>
      <c r="M74" s="1173"/>
      <c r="N74" s="1173"/>
      <c r="O74" s="1173"/>
      <c r="P74" s="1174"/>
      <c r="Q74" s="1038">
        <v>49</v>
      </c>
      <c r="R74" s="1039"/>
      <c r="S74" s="1039"/>
      <c r="T74" s="1039"/>
      <c r="U74" s="1039"/>
      <c r="V74" s="1039">
        <v>46</v>
      </c>
      <c r="W74" s="1039"/>
      <c r="X74" s="1039"/>
      <c r="Y74" s="1039"/>
      <c r="Z74" s="1039"/>
      <c r="AA74" s="1039">
        <v>2</v>
      </c>
      <c r="AB74" s="1039"/>
      <c r="AC74" s="1039"/>
      <c r="AD74" s="1039"/>
      <c r="AE74" s="1039"/>
      <c r="AF74" s="1039">
        <v>2</v>
      </c>
      <c r="AG74" s="1039"/>
      <c r="AH74" s="1039"/>
      <c r="AI74" s="1039"/>
      <c r="AJ74" s="1039"/>
      <c r="AK74" s="1039">
        <v>0</v>
      </c>
      <c r="AL74" s="1039"/>
      <c r="AM74" s="1039"/>
      <c r="AN74" s="1039"/>
      <c r="AO74" s="1039"/>
      <c r="AP74" s="1039">
        <v>25</v>
      </c>
      <c r="AQ74" s="1039"/>
      <c r="AR74" s="1039"/>
      <c r="AS74" s="1039"/>
      <c r="AT74" s="1039"/>
      <c r="AU74" s="1039">
        <v>5</v>
      </c>
      <c r="AV74" s="1039"/>
      <c r="AW74" s="1039"/>
      <c r="AX74" s="1039"/>
      <c r="AY74" s="1039"/>
      <c r="AZ74" s="1042"/>
      <c r="BA74" s="1042"/>
      <c r="BB74" s="1042"/>
      <c r="BC74" s="1042"/>
      <c r="BD74" s="1043"/>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172" t="s">
        <v>582</v>
      </c>
      <c r="C75" s="1173"/>
      <c r="D75" s="1173"/>
      <c r="E75" s="1173"/>
      <c r="F75" s="1173"/>
      <c r="G75" s="1173"/>
      <c r="H75" s="1173"/>
      <c r="I75" s="1173"/>
      <c r="J75" s="1173"/>
      <c r="K75" s="1173"/>
      <c r="L75" s="1173"/>
      <c r="M75" s="1173"/>
      <c r="N75" s="1173"/>
      <c r="O75" s="1173"/>
      <c r="P75" s="1174"/>
      <c r="Q75" s="1047">
        <v>256</v>
      </c>
      <c r="R75" s="1045"/>
      <c r="S75" s="1045"/>
      <c r="T75" s="1045"/>
      <c r="U75" s="1046"/>
      <c r="V75" s="1044">
        <v>241</v>
      </c>
      <c r="W75" s="1045"/>
      <c r="X75" s="1045"/>
      <c r="Y75" s="1045"/>
      <c r="Z75" s="1046"/>
      <c r="AA75" s="1044">
        <v>15</v>
      </c>
      <c r="AB75" s="1045"/>
      <c r="AC75" s="1045"/>
      <c r="AD75" s="1045"/>
      <c r="AE75" s="1046"/>
      <c r="AF75" s="1044">
        <v>15</v>
      </c>
      <c r="AG75" s="1045"/>
      <c r="AH75" s="1045"/>
      <c r="AI75" s="1045"/>
      <c r="AJ75" s="1046"/>
      <c r="AK75" s="1044">
        <v>16</v>
      </c>
      <c r="AL75" s="1045"/>
      <c r="AM75" s="1045"/>
      <c r="AN75" s="1045"/>
      <c r="AO75" s="1046"/>
      <c r="AP75" s="1044" t="s">
        <v>595</v>
      </c>
      <c r="AQ75" s="1045"/>
      <c r="AR75" s="1045"/>
      <c r="AS75" s="1045"/>
      <c r="AT75" s="1046"/>
      <c r="AU75" s="1044" t="s">
        <v>595</v>
      </c>
      <c r="AV75" s="1045"/>
      <c r="AW75" s="1045"/>
      <c r="AX75" s="1045"/>
      <c r="AY75" s="1046"/>
      <c r="AZ75" s="1042"/>
      <c r="BA75" s="1042"/>
      <c r="BB75" s="1042"/>
      <c r="BC75" s="1042"/>
      <c r="BD75" s="1043"/>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172" t="s">
        <v>583</v>
      </c>
      <c r="C76" s="1173"/>
      <c r="D76" s="1173"/>
      <c r="E76" s="1173"/>
      <c r="F76" s="1173"/>
      <c r="G76" s="1173"/>
      <c r="H76" s="1173"/>
      <c r="I76" s="1173"/>
      <c r="J76" s="1173"/>
      <c r="K76" s="1173"/>
      <c r="L76" s="1173"/>
      <c r="M76" s="1173"/>
      <c r="N76" s="1173"/>
      <c r="O76" s="1173"/>
      <c r="P76" s="1174"/>
      <c r="Q76" s="1047">
        <v>505</v>
      </c>
      <c r="R76" s="1045"/>
      <c r="S76" s="1045"/>
      <c r="T76" s="1045"/>
      <c r="U76" s="1046"/>
      <c r="V76" s="1044">
        <v>484</v>
      </c>
      <c r="W76" s="1045"/>
      <c r="X76" s="1045"/>
      <c r="Y76" s="1045"/>
      <c r="Z76" s="1046"/>
      <c r="AA76" s="1044">
        <v>21</v>
      </c>
      <c r="AB76" s="1045"/>
      <c r="AC76" s="1045"/>
      <c r="AD76" s="1045"/>
      <c r="AE76" s="1046"/>
      <c r="AF76" s="1044">
        <v>21</v>
      </c>
      <c r="AG76" s="1045"/>
      <c r="AH76" s="1045"/>
      <c r="AI76" s="1045"/>
      <c r="AJ76" s="1046"/>
      <c r="AK76" s="1044">
        <v>7</v>
      </c>
      <c r="AL76" s="1045"/>
      <c r="AM76" s="1045"/>
      <c r="AN76" s="1045"/>
      <c r="AO76" s="1046"/>
      <c r="AP76" s="1044" t="s">
        <v>595</v>
      </c>
      <c r="AQ76" s="1045"/>
      <c r="AR76" s="1045"/>
      <c r="AS76" s="1045"/>
      <c r="AT76" s="1046"/>
      <c r="AU76" s="1044" t="s">
        <v>595</v>
      </c>
      <c r="AV76" s="1045"/>
      <c r="AW76" s="1045"/>
      <c r="AX76" s="1045"/>
      <c r="AY76" s="1046"/>
      <c r="AZ76" s="1042"/>
      <c r="BA76" s="1042"/>
      <c r="BB76" s="1042"/>
      <c r="BC76" s="1042"/>
      <c r="BD76" s="1043"/>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172" t="s">
        <v>584</v>
      </c>
      <c r="C77" s="1173"/>
      <c r="D77" s="1173"/>
      <c r="E77" s="1173"/>
      <c r="F77" s="1173"/>
      <c r="G77" s="1173"/>
      <c r="H77" s="1173"/>
      <c r="I77" s="1173"/>
      <c r="J77" s="1173"/>
      <c r="K77" s="1173"/>
      <c r="L77" s="1173"/>
      <c r="M77" s="1173"/>
      <c r="N77" s="1173"/>
      <c r="O77" s="1173"/>
      <c r="P77" s="1174"/>
      <c r="Q77" s="1047">
        <v>21</v>
      </c>
      <c r="R77" s="1045"/>
      <c r="S77" s="1045"/>
      <c r="T77" s="1045"/>
      <c r="U77" s="1046"/>
      <c r="V77" s="1044">
        <v>20</v>
      </c>
      <c r="W77" s="1045"/>
      <c r="X77" s="1045"/>
      <c r="Y77" s="1045"/>
      <c r="Z77" s="1046"/>
      <c r="AA77" s="1044">
        <v>2</v>
      </c>
      <c r="AB77" s="1045"/>
      <c r="AC77" s="1045"/>
      <c r="AD77" s="1045"/>
      <c r="AE77" s="1046"/>
      <c r="AF77" s="1044">
        <v>2</v>
      </c>
      <c r="AG77" s="1045"/>
      <c r="AH77" s="1045"/>
      <c r="AI77" s="1045"/>
      <c r="AJ77" s="1046"/>
      <c r="AK77" s="1044" t="s">
        <v>595</v>
      </c>
      <c r="AL77" s="1045"/>
      <c r="AM77" s="1045"/>
      <c r="AN77" s="1045"/>
      <c r="AO77" s="1046"/>
      <c r="AP77" s="1044" t="s">
        <v>596</v>
      </c>
      <c r="AQ77" s="1045"/>
      <c r="AR77" s="1045"/>
      <c r="AS77" s="1045"/>
      <c r="AT77" s="1046"/>
      <c r="AU77" s="1044" t="s">
        <v>595</v>
      </c>
      <c r="AV77" s="1045"/>
      <c r="AW77" s="1045"/>
      <c r="AX77" s="1045"/>
      <c r="AY77" s="1046"/>
      <c r="AZ77" s="1042"/>
      <c r="BA77" s="1042"/>
      <c r="BB77" s="1042"/>
      <c r="BC77" s="1042"/>
      <c r="BD77" s="1043"/>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172" t="s">
        <v>585</v>
      </c>
      <c r="C78" s="1173"/>
      <c r="D78" s="1173"/>
      <c r="E78" s="1173"/>
      <c r="F78" s="1173"/>
      <c r="G78" s="1173"/>
      <c r="H78" s="1173"/>
      <c r="I78" s="1173"/>
      <c r="J78" s="1173"/>
      <c r="K78" s="1173"/>
      <c r="L78" s="1173"/>
      <c r="M78" s="1173"/>
      <c r="N78" s="1173"/>
      <c r="O78" s="1173"/>
      <c r="P78" s="1174"/>
      <c r="Q78" s="1038">
        <v>234</v>
      </c>
      <c r="R78" s="1039"/>
      <c r="S78" s="1039"/>
      <c r="T78" s="1039"/>
      <c r="U78" s="1039"/>
      <c r="V78" s="1039">
        <v>212</v>
      </c>
      <c r="W78" s="1039"/>
      <c r="X78" s="1039"/>
      <c r="Y78" s="1039"/>
      <c r="Z78" s="1039"/>
      <c r="AA78" s="1039">
        <v>21</v>
      </c>
      <c r="AB78" s="1039"/>
      <c r="AC78" s="1039"/>
      <c r="AD78" s="1039"/>
      <c r="AE78" s="1039"/>
      <c r="AF78" s="1039">
        <v>21</v>
      </c>
      <c r="AG78" s="1039"/>
      <c r="AH78" s="1039"/>
      <c r="AI78" s="1039"/>
      <c r="AJ78" s="1039"/>
      <c r="AK78" s="1039" t="s">
        <v>595</v>
      </c>
      <c r="AL78" s="1039"/>
      <c r="AM78" s="1039"/>
      <c r="AN78" s="1039"/>
      <c r="AO78" s="1039"/>
      <c r="AP78" s="1039" t="s">
        <v>595</v>
      </c>
      <c r="AQ78" s="1039"/>
      <c r="AR78" s="1039"/>
      <c r="AS78" s="1039"/>
      <c r="AT78" s="1039"/>
      <c r="AU78" s="1039" t="s">
        <v>597</v>
      </c>
      <c r="AV78" s="1039"/>
      <c r="AW78" s="1039"/>
      <c r="AX78" s="1039"/>
      <c r="AY78" s="1039"/>
      <c r="AZ78" s="1042"/>
      <c r="BA78" s="1042"/>
      <c r="BB78" s="1042"/>
      <c r="BC78" s="1042"/>
      <c r="BD78" s="1043"/>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172" t="s">
        <v>586</v>
      </c>
      <c r="C79" s="1173"/>
      <c r="D79" s="1173"/>
      <c r="E79" s="1173"/>
      <c r="F79" s="1173"/>
      <c r="G79" s="1173"/>
      <c r="H79" s="1173"/>
      <c r="I79" s="1173"/>
      <c r="J79" s="1173"/>
      <c r="K79" s="1173"/>
      <c r="L79" s="1173"/>
      <c r="M79" s="1173"/>
      <c r="N79" s="1173"/>
      <c r="O79" s="1173"/>
      <c r="P79" s="1174"/>
      <c r="Q79" s="1038">
        <v>195</v>
      </c>
      <c r="R79" s="1039"/>
      <c r="S79" s="1039"/>
      <c r="T79" s="1039"/>
      <c r="U79" s="1039"/>
      <c r="V79" s="1039">
        <v>185</v>
      </c>
      <c r="W79" s="1039"/>
      <c r="X79" s="1039"/>
      <c r="Y79" s="1039"/>
      <c r="Z79" s="1039"/>
      <c r="AA79" s="1039">
        <v>10</v>
      </c>
      <c r="AB79" s="1039"/>
      <c r="AC79" s="1039"/>
      <c r="AD79" s="1039"/>
      <c r="AE79" s="1039"/>
      <c r="AF79" s="1039">
        <v>10</v>
      </c>
      <c r="AG79" s="1039"/>
      <c r="AH79" s="1039"/>
      <c r="AI79" s="1039"/>
      <c r="AJ79" s="1039"/>
      <c r="AK79" s="1039">
        <v>1</v>
      </c>
      <c r="AL79" s="1039"/>
      <c r="AM79" s="1039"/>
      <c r="AN79" s="1039"/>
      <c r="AO79" s="1039"/>
      <c r="AP79" s="1039">
        <v>61</v>
      </c>
      <c r="AQ79" s="1039"/>
      <c r="AR79" s="1039"/>
      <c r="AS79" s="1039"/>
      <c r="AT79" s="1039"/>
      <c r="AU79" s="1039">
        <v>14</v>
      </c>
      <c r="AV79" s="1039"/>
      <c r="AW79" s="1039"/>
      <c r="AX79" s="1039"/>
      <c r="AY79" s="1039"/>
      <c r="AZ79" s="1042"/>
      <c r="BA79" s="1042"/>
      <c r="BB79" s="1042"/>
      <c r="BC79" s="1042"/>
      <c r="BD79" s="1043"/>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172" t="s">
        <v>587</v>
      </c>
      <c r="C80" s="1173"/>
      <c r="D80" s="1173"/>
      <c r="E80" s="1173"/>
      <c r="F80" s="1173"/>
      <c r="G80" s="1173"/>
      <c r="H80" s="1173"/>
      <c r="I80" s="1173"/>
      <c r="J80" s="1173"/>
      <c r="K80" s="1173"/>
      <c r="L80" s="1173"/>
      <c r="M80" s="1173"/>
      <c r="N80" s="1173"/>
      <c r="O80" s="1173"/>
      <c r="P80" s="1174"/>
      <c r="Q80" s="1038">
        <v>54</v>
      </c>
      <c r="R80" s="1039"/>
      <c r="S80" s="1039"/>
      <c r="T80" s="1039"/>
      <c r="U80" s="1039"/>
      <c r="V80" s="1039">
        <v>53</v>
      </c>
      <c r="W80" s="1039"/>
      <c r="X80" s="1039"/>
      <c r="Y80" s="1039"/>
      <c r="Z80" s="1039"/>
      <c r="AA80" s="1039">
        <v>1</v>
      </c>
      <c r="AB80" s="1039"/>
      <c r="AC80" s="1039"/>
      <c r="AD80" s="1039"/>
      <c r="AE80" s="1039"/>
      <c r="AF80" s="1039">
        <v>1</v>
      </c>
      <c r="AG80" s="1039"/>
      <c r="AH80" s="1039"/>
      <c r="AI80" s="1039"/>
      <c r="AJ80" s="1039"/>
      <c r="AK80" s="1039" t="s">
        <v>595</v>
      </c>
      <c r="AL80" s="1039"/>
      <c r="AM80" s="1039"/>
      <c r="AN80" s="1039"/>
      <c r="AO80" s="1039"/>
      <c r="AP80" s="1039" t="s">
        <v>597</v>
      </c>
      <c r="AQ80" s="1039"/>
      <c r="AR80" s="1039"/>
      <c r="AS80" s="1039"/>
      <c r="AT80" s="1039"/>
      <c r="AU80" s="1039" t="s">
        <v>597</v>
      </c>
      <c r="AV80" s="1039"/>
      <c r="AW80" s="1039"/>
      <c r="AX80" s="1039"/>
      <c r="AY80" s="1039"/>
      <c r="AZ80" s="1042"/>
      <c r="BA80" s="1042"/>
      <c r="BB80" s="1042"/>
      <c r="BC80" s="1042"/>
      <c r="BD80" s="1043"/>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172" t="s">
        <v>588</v>
      </c>
      <c r="C81" s="1173"/>
      <c r="D81" s="1173"/>
      <c r="E81" s="1173"/>
      <c r="F81" s="1173"/>
      <c r="G81" s="1173"/>
      <c r="H81" s="1173"/>
      <c r="I81" s="1173"/>
      <c r="J81" s="1173"/>
      <c r="K81" s="1173"/>
      <c r="L81" s="1173"/>
      <c r="M81" s="1173"/>
      <c r="N81" s="1173"/>
      <c r="O81" s="1173"/>
      <c r="P81" s="1174"/>
      <c r="Q81" s="1038">
        <v>3</v>
      </c>
      <c r="R81" s="1039"/>
      <c r="S81" s="1039"/>
      <c r="T81" s="1039"/>
      <c r="U81" s="1039"/>
      <c r="V81" s="1039">
        <v>3</v>
      </c>
      <c r="W81" s="1039"/>
      <c r="X81" s="1039"/>
      <c r="Y81" s="1039"/>
      <c r="Z81" s="1039"/>
      <c r="AA81" s="1039">
        <v>0</v>
      </c>
      <c r="AB81" s="1039"/>
      <c r="AC81" s="1039"/>
      <c r="AD81" s="1039"/>
      <c r="AE81" s="1039"/>
      <c r="AF81" s="1039">
        <v>0</v>
      </c>
      <c r="AG81" s="1039"/>
      <c r="AH81" s="1039"/>
      <c r="AI81" s="1039"/>
      <c r="AJ81" s="1039"/>
      <c r="AK81" s="1039" t="s">
        <v>595</v>
      </c>
      <c r="AL81" s="1039"/>
      <c r="AM81" s="1039"/>
      <c r="AN81" s="1039"/>
      <c r="AO81" s="1039"/>
      <c r="AP81" s="1039" t="s">
        <v>597</v>
      </c>
      <c r="AQ81" s="1039"/>
      <c r="AR81" s="1039"/>
      <c r="AS81" s="1039"/>
      <c r="AT81" s="1039"/>
      <c r="AU81" s="1039" t="s">
        <v>597</v>
      </c>
      <c r="AV81" s="1039"/>
      <c r="AW81" s="1039"/>
      <c r="AX81" s="1039"/>
      <c r="AY81" s="1039"/>
      <c r="AZ81" s="1042"/>
      <c r="BA81" s="1042"/>
      <c r="BB81" s="1042"/>
      <c r="BC81" s="1042"/>
      <c r="BD81" s="1043"/>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172" t="s">
        <v>589</v>
      </c>
      <c r="C82" s="1173"/>
      <c r="D82" s="1173"/>
      <c r="E82" s="1173"/>
      <c r="F82" s="1173"/>
      <c r="G82" s="1173"/>
      <c r="H82" s="1173"/>
      <c r="I82" s="1173"/>
      <c r="J82" s="1173"/>
      <c r="K82" s="1173"/>
      <c r="L82" s="1173"/>
      <c r="M82" s="1173"/>
      <c r="N82" s="1173"/>
      <c r="O82" s="1173"/>
      <c r="P82" s="1174"/>
      <c r="Q82" s="1038">
        <v>3717</v>
      </c>
      <c r="R82" s="1039"/>
      <c r="S82" s="1039"/>
      <c r="T82" s="1039"/>
      <c r="U82" s="1039"/>
      <c r="V82" s="1039">
        <v>3692</v>
      </c>
      <c r="W82" s="1039"/>
      <c r="X82" s="1039"/>
      <c r="Y82" s="1039"/>
      <c r="Z82" s="1039"/>
      <c r="AA82" s="1039">
        <v>25</v>
      </c>
      <c r="AB82" s="1039"/>
      <c r="AC82" s="1039"/>
      <c r="AD82" s="1039"/>
      <c r="AE82" s="1039"/>
      <c r="AF82" s="1039">
        <v>25</v>
      </c>
      <c r="AG82" s="1039"/>
      <c r="AH82" s="1039"/>
      <c r="AI82" s="1039"/>
      <c r="AJ82" s="1039"/>
      <c r="AK82" s="1039">
        <v>332</v>
      </c>
      <c r="AL82" s="1039"/>
      <c r="AM82" s="1039"/>
      <c r="AN82" s="1039"/>
      <c r="AO82" s="1039"/>
      <c r="AP82" s="1039">
        <v>1454</v>
      </c>
      <c r="AQ82" s="1039"/>
      <c r="AR82" s="1039"/>
      <c r="AS82" s="1039"/>
      <c r="AT82" s="1039"/>
      <c r="AU82" s="1039">
        <v>172</v>
      </c>
      <c r="AV82" s="1039"/>
      <c r="AW82" s="1039"/>
      <c r="AX82" s="1039"/>
      <c r="AY82" s="1039"/>
      <c r="AZ82" s="1042"/>
      <c r="BA82" s="1042"/>
      <c r="BB82" s="1042"/>
      <c r="BC82" s="1042"/>
      <c r="BD82" s="1043"/>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172" t="s">
        <v>590</v>
      </c>
      <c r="C83" s="1173"/>
      <c r="D83" s="1173"/>
      <c r="E83" s="1173"/>
      <c r="F83" s="1173"/>
      <c r="G83" s="1173"/>
      <c r="H83" s="1173"/>
      <c r="I83" s="1173"/>
      <c r="J83" s="1173"/>
      <c r="K83" s="1173"/>
      <c r="L83" s="1173"/>
      <c r="M83" s="1173"/>
      <c r="N83" s="1173"/>
      <c r="O83" s="1173"/>
      <c r="P83" s="1174"/>
      <c r="Q83" s="1038">
        <v>1</v>
      </c>
      <c r="R83" s="1039"/>
      <c r="S83" s="1039"/>
      <c r="T83" s="1039"/>
      <c r="U83" s="1039"/>
      <c r="V83" s="1039">
        <v>1</v>
      </c>
      <c r="W83" s="1039"/>
      <c r="X83" s="1039"/>
      <c r="Y83" s="1039"/>
      <c r="Z83" s="1039"/>
      <c r="AA83" s="1039" t="s">
        <v>595</v>
      </c>
      <c r="AB83" s="1039"/>
      <c r="AC83" s="1039"/>
      <c r="AD83" s="1039"/>
      <c r="AE83" s="1039"/>
      <c r="AF83" s="1039" t="s">
        <v>595</v>
      </c>
      <c r="AG83" s="1039"/>
      <c r="AH83" s="1039"/>
      <c r="AI83" s="1039"/>
      <c r="AJ83" s="1039"/>
      <c r="AK83" s="1039" t="s">
        <v>595</v>
      </c>
      <c r="AL83" s="1039"/>
      <c r="AM83" s="1039"/>
      <c r="AN83" s="1039"/>
      <c r="AO83" s="1039"/>
      <c r="AP83" s="1039" t="s">
        <v>597</v>
      </c>
      <c r="AQ83" s="1039"/>
      <c r="AR83" s="1039"/>
      <c r="AS83" s="1039"/>
      <c r="AT83" s="1039"/>
      <c r="AU83" s="1039" t="s">
        <v>595</v>
      </c>
      <c r="AV83" s="1039"/>
      <c r="AW83" s="1039"/>
      <c r="AX83" s="1039"/>
      <c r="AY83" s="1039"/>
      <c r="AZ83" s="1042"/>
      <c r="BA83" s="1042"/>
      <c r="BB83" s="1042"/>
      <c r="BC83" s="1042"/>
      <c r="BD83" s="1043"/>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172" t="s">
        <v>591</v>
      </c>
      <c r="C84" s="1173"/>
      <c r="D84" s="1173"/>
      <c r="E84" s="1173"/>
      <c r="F84" s="1173"/>
      <c r="G84" s="1173"/>
      <c r="H84" s="1173"/>
      <c r="I84" s="1173"/>
      <c r="J84" s="1173"/>
      <c r="K84" s="1173"/>
      <c r="L84" s="1173"/>
      <c r="M84" s="1173"/>
      <c r="N84" s="1173"/>
      <c r="O84" s="1173"/>
      <c r="P84" s="1174"/>
      <c r="Q84" s="1038">
        <v>21</v>
      </c>
      <c r="R84" s="1039"/>
      <c r="S84" s="1039"/>
      <c r="T84" s="1039"/>
      <c r="U84" s="1039"/>
      <c r="V84" s="1039">
        <v>20</v>
      </c>
      <c r="W84" s="1039"/>
      <c r="X84" s="1039"/>
      <c r="Y84" s="1039"/>
      <c r="Z84" s="1039"/>
      <c r="AA84" s="1039">
        <v>1</v>
      </c>
      <c r="AB84" s="1039"/>
      <c r="AC84" s="1039"/>
      <c r="AD84" s="1039"/>
      <c r="AE84" s="1039"/>
      <c r="AF84" s="1039">
        <v>1</v>
      </c>
      <c r="AG84" s="1039"/>
      <c r="AH84" s="1039"/>
      <c r="AI84" s="1039"/>
      <c r="AJ84" s="1039"/>
      <c r="AK84" s="1039" t="s">
        <v>595</v>
      </c>
      <c r="AL84" s="1039"/>
      <c r="AM84" s="1039"/>
      <c r="AN84" s="1039"/>
      <c r="AO84" s="1039"/>
      <c r="AP84" s="1039" t="s">
        <v>597</v>
      </c>
      <c r="AQ84" s="1039"/>
      <c r="AR84" s="1039"/>
      <c r="AS84" s="1039"/>
      <c r="AT84" s="1039"/>
      <c r="AU84" s="1039" t="s">
        <v>597</v>
      </c>
      <c r="AV84" s="1039"/>
      <c r="AW84" s="1039"/>
      <c r="AX84" s="1039"/>
      <c r="AY84" s="1039"/>
      <c r="AZ84" s="1042"/>
      <c r="BA84" s="1042"/>
      <c r="BB84" s="1042"/>
      <c r="BC84" s="1042"/>
      <c r="BD84" s="1043"/>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172" t="s">
        <v>592</v>
      </c>
      <c r="C85" s="1173"/>
      <c r="D85" s="1173"/>
      <c r="E85" s="1173"/>
      <c r="F85" s="1173"/>
      <c r="G85" s="1173"/>
      <c r="H85" s="1173"/>
      <c r="I85" s="1173"/>
      <c r="J85" s="1173"/>
      <c r="K85" s="1173"/>
      <c r="L85" s="1173"/>
      <c r="M85" s="1173"/>
      <c r="N85" s="1173"/>
      <c r="O85" s="1173"/>
      <c r="P85" s="1174"/>
      <c r="Q85" s="1038">
        <v>149</v>
      </c>
      <c r="R85" s="1039"/>
      <c r="S85" s="1039"/>
      <c r="T85" s="1039"/>
      <c r="U85" s="1039"/>
      <c r="V85" s="1039">
        <v>122</v>
      </c>
      <c r="W85" s="1039"/>
      <c r="X85" s="1039"/>
      <c r="Y85" s="1039"/>
      <c r="Z85" s="1039"/>
      <c r="AA85" s="1039">
        <v>27</v>
      </c>
      <c r="AB85" s="1039"/>
      <c r="AC85" s="1039"/>
      <c r="AD85" s="1039"/>
      <c r="AE85" s="1039"/>
      <c r="AF85" s="1039">
        <v>27</v>
      </c>
      <c r="AG85" s="1039"/>
      <c r="AH85" s="1039"/>
      <c r="AI85" s="1039"/>
      <c r="AJ85" s="1039"/>
      <c r="AK85" s="1039" t="s">
        <v>595</v>
      </c>
      <c r="AL85" s="1039"/>
      <c r="AM85" s="1039"/>
      <c r="AN85" s="1039"/>
      <c r="AO85" s="1039"/>
      <c r="AP85" s="1039" t="s">
        <v>595</v>
      </c>
      <c r="AQ85" s="1039"/>
      <c r="AR85" s="1039"/>
      <c r="AS85" s="1039"/>
      <c r="AT85" s="1039"/>
      <c r="AU85" s="1039" t="s">
        <v>597</v>
      </c>
      <c r="AV85" s="1039"/>
      <c r="AW85" s="1039"/>
      <c r="AX85" s="1039"/>
      <c r="AY85" s="1039"/>
      <c r="AZ85" s="1042"/>
      <c r="BA85" s="1042"/>
      <c r="BB85" s="1042"/>
      <c r="BC85" s="1042"/>
      <c r="BD85" s="1043"/>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172" t="s">
        <v>593</v>
      </c>
      <c r="C86" s="1173"/>
      <c r="D86" s="1173"/>
      <c r="E86" s="1173"/>
      <c r="F86" s="1173"/>
      <c r="G86" s="1173"/>
      <c r="H86" s="1173"/>
      <c r="I86" s="1173"/>
      <c r="J86" s="1173"/>
      <c r="K86" s="1173"/>
      <c r="L86" s="1173"/>
      <c r="M86" s="1173"/>
      <c r="N86" s="1173"/>
      <c r="O86" s="1173"/>
      <c r="P86" s="1174"/>
      <c r="Q86" s="1038">
        <v>102136</v>
      </c>
      <c r="R86" s="1039"/>
      <c r="S86" s="1039"/>
      <c r="T86" s="1039"/>
      <c r="U86" s="1039"/>
      <c r="V86" s="1039">
        <v>101116</v>
      </c>
      <c r="W86" s="1039"/>
      <c r="X86" s="1039"/>
      <c r="Y86" s="1039"/>
      <c r="Z86" s="1039"/>
      <c r="AA86" s="1039">
        <v>1019</v>
      </c>
      <c r="AB86" s="1039"/>
      <c r="AC86" s="1039"/>
      <c r="AD86" s="1039"/>
      <c r="AE86" s="1039"/>
      <c r="AF86" s="1039">
        <v>1019</v>
      </c>
      <c r="AG86" s="1039"/>
      <c r="AH86" s="1039"/>
      <c r="AI86" s="1039"/>
      <c r="AJ86" s="1039"/>
      <c r="AK86" s="1039">
        <v>278</v>
      </c>
      <c r="AL86" s="1039"/>
      <c r="AM86" s="1039"/>
      <c r="AN86" s="1039"/>
      <c r="AO86" s="1039"/>
      <c r="AP86" s="1039" t="s">
        <v>595</v>
      </c>
      <c r="AQ86" s="1039"/>
      <c r="AR86" s="1039"/>
      <c r="AS86" s="1039"/>
      <c r="AT86" s="1039"/>
      <c r="AU86" s="1039" t="s">
        <v>595</v>
      </c>
      <c r="AV86" s="1039"/>
      <c r="AW86" s="1039"/>
      <c r="AX86" s="1039"/>
      <c r="AY86" s="1039"/>
      <c r="AZ86" s="1042"/>
      <c r="BA86" s="1042"/>
      <c r="BB86" s="1042"/>
      <c r="BC86" s="1042"/>
      <c r="BD86" s="1043"/>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1"/>
      <c r="C87" s="1032"/>
      <c r="D87" s="1032"/>
      <c r="E87" s="1032"/>
      <c r="F87" s="1032"/>
      <c r="G87" s="1032"/>
      <c r="H87" s="1032"/>
      <c r="I87" s="1032"/>
      <c r="J87" s="1032"/>
      <c r="K87" s="1032"/>
      <c r="L87" s="1032"/>
      <c r="M87" s="1032"/>
      <c r="N87" s="1032"/>
      <c r="O87" s="1032"/>
      <c r="P87" s="1033"/>
      <c r="Q87" s="1034"/>
      <c r="R87" s="1035"/>
      <c r="S87" s="1035"/>
      <c r="T87" s="1035"/>
      <c r="U87" s="1035"/>
      <c r="V87" s="1035"/>
      <c r="W87" s="1035"/>
      <c r="X87" s="1035"/>
      <c r="Y87" s="1035"/>
      <c r="Z87" s="1035"/>
      <c r="AA87" s="1035"/>
      <c r="AB87" s="1035"/>
      <c r="AC87" s="1035"/>
      <c r="AD87" s="1035"/>
      <c r="AE87" s="1035"/>
      <c r="AF87" s="1035"/>
      <c r="AG87" s="1035"/>
      <c r="AH87" s="1035"/>
      <c r="AI87" s="1035"/>
      <c r="AJ87" s="1035"/>
      <c r="AK87" s="1035"/>
      <c r="AL87" s="1035"/>
      <c r="AM87" s="1035"/>
      <c r="AN87" s="1035"/>
      <c r="AO87" s="1035"/>
      <c r="AP87" s="1035"/>
      <c r="AQ87" s="1035"/>
      <c r="AR87" s="1035"/>
      <c r="AS87" s="1035"/>
      <c r="AT87" s="1035"/>
      <c r="AU87" s="1035"/>
      <c r="AV87" s="1035"/>
      <c r="AW87" s="1035"/>
      <c r="AX87" s="1035"/>
      <c r="AY87" s="1035"/>
      <c r="AZ87" s="1036"/>
      <c r="BA87" s="1036"/>
      <c r="BB87" s="1036"/>
      <c r="BC87" s="1036"/>
      <c r="BD87" s="1037"/>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384</v>
      </c>
      <c r="B88" s="1013" t="s">
        <v>420</v>
      </c>
      <c r="C88" s="1014"/>
      <c r="D88" s="1014"/>
      <c r="E88" s="1014"/>
      <c r="F88" s="1014"/>
      <c r="G88" s="1014"/>
      <c r="H88" s="1014"/>
      <c r="I88" s="1014"/>
      <c r="J88" s="1014"/>
      <c r="K88" s="1014"/>
      <c r="L88" s="1014"/>
      <c r="M88" s="1014"/>
      <c r="N88" s="1014"/>
      <c r="O88" s="1014"/>
      <c r="P88" s="1015"/>
      <c r="Q88" s="1028"/>
      <c r="R88" s="1029"/>
      <c r="S88" s="1029"/>
      <c r="T88" s="1029"/>
      <c r="U88" s="1029"/>
      <c r="V88" s="1029"/>
      <c r="W88" s="1029"/>
      <c r="X88" s="1029"/>
      <c r="Y88" s="1029"/>
      <c r="Z88" s="1029"/>
      <c r="AA88" s="1029"/>
      <c r="AB88" s="1029"/>
      <c r="AC88" s="1029"/>
      <c r="AD88" s="1029"/>
      <c r="AE88" s="1029"/>
      <c r="AF88" s="1030">
        <v>1320</v>
      </c>
      <c r="AG88" s="1030"/>
      <c r="AH88" s="1030"/>
      <c r="AI88" s="1030"/>
      <c r="AJ88" s="1030"/>
      <c r="AK88" s="1029"/>
      <c r="AL88" s="1029"/>
      <c r="AM88" s="1029"/>
      <c r="AN88" s="1029"/>
      <c r="AO88" s="1029"/>
      <c r="AP88" s="1030">
        <v>6768</v>
      </c>
      <c r="AQ88" s="1030"/>
      <c r="AR88" s="1030"/>
      <c r="AS88" s="1030"/>
      <c r="AT88" s="1030"/>
      <c r="AU88" s="1030">
        <v>675</v>
      </c>
      <c r="AV88" s="1030"/>
      <c r="AW88" s="1030"/>
      <c r="AX88" s="1030"/>
      <c r="AY88" s="1030"/>
      <c r="AZ88" s="1040"/>
      <c r="BA88" s="1040"/>
      <c r="BB88" s="1040"/>
      <c r="BC88" s="1040"/>
      <c r="BD88" s="1041"/>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421</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v>
      </c>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428</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429</v>
      </c>
      <c r="AB109" s="963"/>
      <c r="AC109" s="963"/>
      <c r="AD109" s="963"/>
      <c r="AE109" s="964"/>
      <c r="AF109" s="965" t="s">
        <v>302</v>
      </c>
      <c r="AG109" s="963"/>
      <c r="AH109" s="963"/>
      <c r="AI109" s="963"/>
      <c r="AJ109" s="964"/>
      <c r="AK109" s="965" t="s">
        <v>301</v>
      </c>
      <c r="AL109" s="963"/>
      <c r="AM109" s="963"/>
      <c r="AN109" s="963"/>
      <c r="AO109" s="964"/>
      <c r="AP109" s="965" t="s">
        <v>430</v>
      </c>
      <c r="AQ109" s="963"/>
      <c r="AR109" s="963"/>
      <c r="AS109" s="963"/>
      <c r="AT109" s="994"/>
      <c r="AU109" s="962" t="s">
        <v>428</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429</v>
      </c>
      <c r="BR109" s="963"/>
      <c r="BS109" s="963"/>
      <c r="BT109" s="963"/>
      <c r="BU109" s="964"/>
      <c r="BV109" s="965" t="s">
        <v>302</v>
      </c>
      <c r="BW109" s="963"/>
      <c r="BX109" s="963"/>
      <c r="BY109" s="963"/>
      <c r="BZ109" s="964"/>
      <c r="CA109" s="965" t="s">
        <v>301</v>
      </c>
      <c r="CB109" s="963"/>
      <c r="CC109" s="963"/>
      <c r="CD109" s="963"/>
      <c r="CE109" s="964"/>
      <c r="CF109" s="1001" t="s">
        <v>430</v>
      </c>
      <c r="CG109" s="1001"/>
      <c r="CH109" s="1001"/>
      <c r="CI109" s="1001"/>
      <c r="CJ109" s="1001"/>
      <c r="CK109" s="965" t="s">
        <v>431</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429</v>
      </c>
      <c r="DH109" s="963"/>
      <c r="DI109" s="963"/>
      <c r="DJ109" s="963"/>
      <c r="DK109" s="964"/>
      <c r="DL109" s="965" t="s">
        <v>302</v>
      </c>
      <c r="DM109" s="963"/>
      <c r="DN109" s="963"/>
      <c r="DO109" s="963"/>
      <c r="DP109" s="964"/>
      <c r="DQ109" s="965" t="s">
        <v>301</v>
      </c>
      <c r="DR109" s="963"/>
      <c r="DS109" s="963"/>
      <c r="DT109" s="963"/>
      <c r="DU109" s="964"/>
      <c r="DV109" s="965" t="s">
        <v>430</v>
      </c>
      <c r="DW109" s="963"/>
      <c r="DX109" s="963"/>
      <c r="DY109" s="963"/>
      <c r="DZ109" s="994"/>
    </row>
    <row r="110" spans="1:131" s="226" customFormat="1" ht="26.25" customHeight="1">
      <c r="A110" s="865" t="s">
        <v>432</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1323487</v>
      </c>
      <c r="AB110" s="956"/>
      <c r="AC110" s="956"/>
      <c r="AD110" s="956"/>
      <c r="AE110" s="957"/>
      <c r="AF110" s="958">
        <v>1283522</v>
      </c>
      <c r="AG110" s="956"/>
      <c r="AH110" s="956"/>
      <c r="AI110" s="956"/>
      <c r="AJ110" s="957"/>
      <c r="AK110" s="958">
        <v>1237469</v>
      </c>
      <c r="AL110" s="956"/>
      <c r="AM110" s="956"/>
      <c r="AN110" s="956"/>
      <c r="AO110" s="957"/>
      <c r="AP110" s="959">
        <v>18.2</v>
      </c>
      <c r="AQ110" s="960"/>
      <c r="AR110" s="960"/>
      <c r="AS110" s="960"/>
      <c r="AT110" s="961"/>
      <c r="AU110" s="995" t="s">
        <v>66</v>
      </c>
      <c r="AV110" s="996"/>
      <c r="AW110" s="996"/>
      <c r="AX110" s="996"/>
      <c r="AY110" s="996"/>
      <c r="AZ110" s="921" t="s">
        <v>433</v>
      </c>
      <c r="BA110" s="866"/>
      <c r="BB110" s="866"/>
      <c r="BC110" s="866"/>
      <c r="BD110" s="866"/>
      <c r="BE110" s="866"/>
      <c r="BF110" s="866"/>
      <c r="BG110" s="866"/>
      <c r="BH110" s="866"/>
      <c r="BI110" s="866"/>
      <c r="BJ110" s="866"/>
      <c r="BK110" s="866"/>
      <c r="BL110" s="866"/>
      <c r="BM110" s="866"/>
      <c r="BN110" s="866"/>
      <c r="BO110" s="866"/>
      <c r="BP110" s="867"/>
      <c r="BQ110" s="922">
        <v>13466913</v>
      </c>
      <c r="BR110" s="903"/>
      <c r="BS110" s="903"/>
      <c r="BT110" s="903"/>
      <c r="BU110" s="903"/>
      <c r="BV110" s="903">
        <v>13148904</v>
      </c>
      <c r="BW110" s="903"/>
      <c r="BX110" s="903"/>
      <c r="BY110" s="903"/>
      <c r="BZ110" s="903"/>
      <c r="CA110" s="903">
        <v>13913787</v>
      </c>
      <c r="CB110" s="903"/>
      <c r="CC110" s="903"/>
      <c r="CD110" s="903"/>
      <c r="CE110" s="903"/>
      <c r="CF110" s="927">
        <v>204.4</v>
      </c>
      <c r="CG110" s="928"/>
      <c r="CH110" s="928"/>
      <c r="CI110" s="928"/>
      <c r="CJ110" s="928"/>
      <c r="CK110" s="991" t="s">
        <v>434</v>
      </c>
      <c r="CL110" s="877"/>
      <c r="CM110" s="952" t="s">
        <v>435</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411</v>
      </c>
      <c r="DR110" s="903"/>
      <c r="DS110" s="903"/>
      <c r="DT110" s="903"/>
      <c r="DU110" s="903"/>
      <c r="DV110" s="904" t="s">
        <v>411</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411</v>
      </c>
      <c r="AB111" s="984"/>
      <c r="AC111" s="984"/>
      <c r="AD111" s="984"/>
      <c r="AE111" s="985"/>
      <c r="AF111" s="986" t="s">
        <v>411</v>
      </c>
      <c r="AG111" s="984"/>
      <c r="AH111" s="984"/>
      <c r="AI111" s="984"/>
      <c r="AJ111" s="985"/>
      <c r="AK111" s="986" t="s">
        <v>437</v>
      </c>
      <c r="AL111" s="984"/>
      <c r="AM111" s="984"/>
      <c r="AN111" s="984"/>
      <c r="AO111" s="985"/>
      <c r="AP111" s="987" t="s">
        <v>411</v>
      </c>
      <c r="AQ111" s="988"/>
      <c r="AR111" s="988"/>
      <c r="AS111" s="988"/>
      <c r="AT111" s="989"/>
      <c r="AU111" s="997"/>
      <c r="AV111" s="998"/>
      <c r="AW111" s="998"/>
      <c r="AX111" s="998"/>
      <c r="AY111" s="998"/>
      <c r="AZ111" s="873" t="s">
        <v>438</v>
      </c>
      <c r="BA111" s="808"/>
      <c r="BB111" s="808"/>
      <c r="BC111" s="808"/>
      <c r="BD111" s="808"/>
      <c r="BE111" s="808"/>
      <c r="BF111" s="808"/>
      <c r="BG111" s="808"/>
      <c r="BH111" s="808"/>
      <c r="BI111" s="808"/>
      <c r="BJ111" s="808"/>
      <c r="BK111" s="808"/>
      <c r="BL111" s="808"/>
      <c r="BM111" s="808"/>
      <c r="BN111" s="808"/>
      <c r="BO111" s="808"/>
      <c r="BP111" s="809"/>
      <c r="BQ111" s="874">
        <v>205271</v>
      </c>
      <c r="BR111" s="875"/>
      <c r="BS111" s="875"/>
      <c r="BT111" s="875"/>
      <c r="BU111" s="875"/>
      <c r="BV111" s="875">
        <v>187101</v>
      </c>
      <c r="BW111" s="875"/>
      <c r="BX111" s="875"/>
      <c r="BY111" s="875"/>
      <c r="BZ111" s="875"/>
      <c r="CA111" s="875">
        <v>170714</v>
      </c>
      <c r="CB111" s="875"/>
      <c r="CC111" s="875"/>
      <c r="CD111" s="875"/>
      <c r="CE111" s="875"/>
      <c r="CF111" s="936">
        <v>2.5</v>
      </c>
      <c r="CG111" s="937"/>
      <c r="CH111" s="937"/>
      <c r="CI111" s="937"/>
      <c r="CJ111" s="937"/>
      <c r="CK111" s="992"/>
      <c r="CL111" s="879"/>
      <c r="CM111" s="882" t="s">
        <v>439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411</v>
      </c>
      <c r="DH111" s="875"/>
      <c r="DI111" s="875"/>
      <c r="DJ111" s="875"/>
      <c r="DK111" s="875"/>
      <c r="DL111" s="875" t="s">
        <v>411</v>
      </c>
      <c r="DM111" s="875"/>
      <c r="DN111" s="875"/>
      <c r="DO111" s="875"/>
      <c r="DP111" s="875"/>
      <c r="DQ111" s="875" t="s">
        <v>411</v>
      </c>
      <c r="DR111" s="875"/>
      <c r="DS111" s="875"/>
      <c r="DT111" s="875"/>
      <c r="DU111" s="875"/>
      <c r="DV111" s="852" t="s">
        <v>411</v>
      </c>
      <c r="DW111" s="852"/>
      <c r="DX111" s="852"/>
      <c r="DY111" s="852"/>
      <c r="DZ111" s="853"/>
    </row>
    <row r="112" spans="1:131" s="226" customFormat="1" ht="26.25" customHeight="1">
      <c r="A112" s="977" t="s">
        <v>440</v>
      </c>
      <c r="B112" s="978"/>
      <c r="C112" s="808" t="s">
        <v>441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411</v>
      </c>
      <c r="AB112" s="838"/>
      <c r="AC112" s="838"/>
      <c r="AD112" s="838"/>
      <c r="AE112" s="839"/>
      <c r="AF112" s="840" t="s">
        <v>411</v>
      </c>
      <c r="AG112" s="838"/>
      <c r="AH112" s="838"/>
      <c r="AI112" s="838"/>
      <c r="AJ112" s="839"/>
      <c r="AK112" s="840" t="s">
        <v>411</v>
      </c>
      <c r="AL112" s="838"/>
      <c r="AM112" s="838"/>
      <c r="AN112" s="838"/>
      <c r="AO112" s="839"/>
      <c r="AP112" s="885" t="s">
        <v>411</v>
      </c>
      <c r="AQ112" s="886"/>
      <c r="AR112" s="886"/>
      <c r="AS112" s="886"/>
      <c r="AT112" s="887"/>
      <c r="AU112" s="997"/>
      <c r="AV112" s="998"/>
      <c r="AW112" s="998"/>
      <c r="AX112" s="998"/>
      <c r="AY112" s="998"/>
      <c r="AZ112" s="873" t="s">
        <v>442</v>
      </c>
      <c r="BA112" s="808"/>
      <c r="BB112" s="808"/>
      <c r="BC112" s="808"/>
      <c r="BD112" s="808"/>
      <c r="BE112" s="808"/>
      <c r="BF112" s="808"/>
      <c r="BG112" s="808"/>
      <c r="BH112" s="808"/>
      <c r="BI112" s="808"/>
      <c r="BJ112" s="808"/>
      <c r="BK112" s="808"/>
      <c r="BL112" s="808"/>
      <c r="BM112" s="808"/>
      <c r="BN112" s="808"/>
      <c r="BO112" s="808"/>
      <c r="BP112" s="809"/>
      <c r="BQ112" s="874">
        <v>8726219</v>
      </c>
      <c r="BR112" s="875"/>
      <c r="BS112" s="875"/>
      <c r="BT112" s="875"/>
      <c r="BU112" s="875"/>
      <c r="BV112" s="875">
        <v>8282963</v>
      </c>
      <c r="BW112" s="875"/>
      <c r="BX112" s="875"/>
      <c r="BY112" s="875"/>
      <c r="BZ112" s="875"/>
      <c r="CA112" s="875">
        <v>8025404</v>
      </c>
      <c r="CB112" s="875"/>
      <c r="CC112" s="875"/>
      <c r="CD112" s="875"/>
      <c r="CE112" s="875"/>
      <c r="CF112" s="936">
        <v>117.9</v>
      </c>
      <c r="CG112" s="937"/>
      <c r="CH112" s="937"/>
      <c r="CI112" s="937"/>
      <c r="CJ112" s="937"/>
      <c r="CK112" s="992"/>
      <c r="CL112" s="879"/>
      <c r="CM112" s="882" t="s">
        <v>443</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411</v>
      </c>
      <c r="DH112" s="875"/>
      <c r="DI112" s="875"/>
      <c r="DJ112" s="875"/>
      <c r="DK112" s="875"/>
      <c r="DL112" s="875" t="s">
        <v>411</v>
      </c>
      <c r="DM112" s="875"/>
      <c r="DN112" s="875"/>
      <c r="DO112" s="875"/>
      <c r="DP112" s="875"/>
      <c r="DQ112" s="875" t="s">
        <v>411</v>
      </c>
      <c r="DR112" s="875"/>
      <c r="DS112" s="875"/>
      <c r="DT112" s="875"/>
      <c r="DU112" s="875"/>
      <c r="DV112" s="852" t="s">
        <v>411</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751084</v>
      </c>
      <c r="AB113" s="984"/>
      <c r="AC113" s="984"/>
      <c r="AD113" s="984"/>
      <c r="AE113" s="985"/>
      <c r="AF113" s="986">
        <v>731399</v>
      </c>
      <c r="AG113" s="984"/>
      <c r="AH113" s="984"/>
      <c r="AI113" s="984"/>
      <c r="AJ113" s="985"/>
      <c r="AK113" s="986">
        <v>796658</v>
      </c>
      <c r="AL113" s="984"/>
      <c r="AM113" s="984"/>
      <c r="AN113" s="984"/>
      <c r="AO113" s="985"/>
      <c r="AP113" s="987">
        <v>11.7</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629466</v>
      </c>
      <c r="BR113" s="875"/>
      <c r="BS113" s="875"/>
      <c r="BT113" s="875"/>
      <c r="BU113" s="875"/>
      <c r="BV113" s="875">
        <v>663059</v>
      </c>
      <c r="BW113" s="875"/>
      <c r="BX113" s="875"/>
      <c r="BY113" s="875"/>
      <c r="BZ113" s="875"/>
      <c r="CA113" s="875">
        <v>675411</v>
      </c>
      <c r="CB113" s="875"/>
      <c r="CC113" s="875"/>
      <c r="CD113" s="875"/>
      <c r="CE113" s="875"/>
      <c r="CF113" s="936">
        <v>9.9</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411</v>
      </c>
      <c r="DH113" s="838"/>
      <c r="DI113" s="838"/>
      <c r="DJ113" s="838"/>
      <c r="DK113" s="839"/>
      <c r="DL113" s="840" t="s">
        <v>411</v>
      </c>
      <c r="DM113" s="838"/>
      <c r="DN113" s="838"/>
      <c r="DO113" s="838"/>
      <c r="DP113" s="839"/>
      <c r="DQ113" s="840" t="s">
        <v>411</v>
      </c>
      <c r="DR113" s="838"/>
      <c r="DS113" s="838"/>
      <c r="DT113" s="838"/>
      <c r="DU113" s="839"/>
      <c r="DV113" s="885" t="s">
        <v>411</v>
      </c>
      <c r="DW113" s="886"/>
      <c r="DX113" s="886"/>
      <c r="DY113" s="886"/>
      <c r="DZ113" s="887"/>
    </row>
    <row r="114" spans="1:130" s="226" customFormat="1" ht="26.25" customHeight="1">
      <c r="A114" s="979"/>
      <c r="B114" s="980"/>
      <c r="C114" s="808" t="s">
        <v>447</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39318</v>
      </c>
      <c r="AB114" s="838"/>
      <c r="AC114" s="838"/>
      <c r="AD114" s="838"/>
      <c r="AE114" s="839"/>
      <c r="AF114" s="840">
        <v>51844</v>
      </c>
      <c r="AG114" s="838"/>
      <c r="AH114" s="838"/>
      <c r="AI114" s="838"/>
      <c r="AJ114" s="839"/>
      <c r="AK114" s="840">
        <v>51508</v>
      </c>
      <c r="AL114" s="838"/>
      <c r="AM114" s="838"/>
      <c r="AN114" s="838"/>
      <c r="AO114" s="839"/>
      <c r="AP114" s="885">
        <v>0.8</v>
      </c>
      <c r="AQ114" s="886"/>
      <c r="AR114" s="886"/>
      <c r="AS114" s="886"/>
      <c r="AT114" s="887"/>
      <c r="AU114" s="997"/>
      <c r="AV114" s="998"/>
      <c r="AW114" s="998"/>
      <c r="AX114" s="998"/>
      <c r="AY114" s="998"/>
      <c r="AZ114" s="873" t="s">
        <v>448</v>
      </c>
      <c r="BA114" s="808"/>
      <c r="BB114" s="808"/>
      <c r="BC114" s="808"/>
      <c r="BD114" s="808"/>
      <c r="BE114" s="808"/>
      <c r="BF114" s="808"/>
      <c r="BG114" s="808"/>
      <c r="BH114" s="808"/>
      <c r="BI114" s="808"/>
      <c r="BJ114" s="808"/>
      <c r="BK114" s="808"/>
      <c r="BL114" s="808"/>
      <c r="BM114" s="808"/>
      <c r="BN114" s="808"/>
      <c r="BO114" s="808"/>
      <c r="BP114" s="809"/>
      <c r="BQ114" s="874">
        <v>610402</v>
      </c>
      <c r="BR114" s="875"/>
      <c r="BS114" s="875"/>
      <c r="BT114" s="875"/>
      <c r="BU114" s="875"/>
      <c r="BV114" s="875">
        <v>633242</v>
      </c>
      <c r="BW114" s="875"/>
      <c r="BX114" s="875"/>
      <c r="BY114" s="875"/>
      <c r="BZ114" s="875"/>
      <c r="CA114" s="875">
        <v>621931</v>
      </c>
      <c r="CB114" s="875"/>
      <c r="CC114" s="875"/>
      <c r="CD114" s="875"/>
      <c r="CE114" s="875"/>
      <c r="CF114" s="936">
        <v>9.1</v>
      </c>
      <c r="CG114" s="937"/>
      <c r="CH114" s="937"/>
      <c r="CI114" s="937"/>
      <c r="CJ114" s="937"/>
      <c r="CK114" s="992"/>
      <c r="CL114" s="879"/>
      <c r="CM114" s="882" t="s">
        <v>449</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411</v>
      </c>
      <c r="DH114" s="838"/>
      <c r="DI114" s="838"/>
      <c r="DJ114" s="838"/>
      <c r="DK114" s="839"/>
      <c r="DL114" s="840" t="s">
        <v>411</v>
      </c>
      <c r="DM114" s="838"/>
      <c r="DN114" s="838"/>
      <c r="DO114" s="838"/>
      <c r="DP114" s="839"/>
      <c r="DQ114" s="840" t="s">
        <v>411</v>
      </c>
      <c r="DR114" s="838"/>
      <c r="DS114" s="838"/>
      <c r="DT114" s="838"/>
      <c r="DU114" s="839"/>
      <c r="DV114" s="885" t="s">
        <v>411</v>
      </c>
      <c r="DW114" s="886"/>
      <c r="DX114" s="886"/>
      <c r="DY114" s="886"/>
      <c r="DZ114" s="887"/>
    </row>
    <row r="115" spans="1:130" s="226" customFormat="1" ht="26.25" customHeight="1">
      <c r="A115" s="979"/>
      <c r="B115" s="980"/>
      <c r="C115" s="808" t="s">
        <v>450</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19659</v>
      </c>
      <c r="AB115" s="984"/>
      <c r="AC115" s="984"/>
      <c r="AD115" s="984"/>
      <c r="AE115" s="985"/>
      <c r="AF115" s="986">
        <v>18962</v>
      </c>
      <c r="AG115" s="984"/>
      <c r="AH115" s="984"/>
      <c r="AI115" s="984"/>
      <c r="AJ115" s="985"/>
      <c r="AK115" s="986">
        <v>17035</v>
      </c>
      <c r="AL115" s="984"/>
      <c r="AM115" s="984"/>
      <c r="AN115" s="984"/>
      <c r="AO115" s="985"/>
      <c r="AP115" s="987">
        <v>0.3</v>
      </c>
      <c r="AQ115" s="988"/>
      <c r="AR115" s="988"/>
      <c r="AS115" s="988"/>
      <c r="AT115" s="989"/>
      <c r="AU115" s="997"/>
      <c r="AV115" s="998"/>
      <c r="AW115" s="998"/>
      <c r="AX115" s="998"/>
      <c r="AY115" s="998"/>
      <c r="AZ115" s="873" t="s">
        <v>451</v>
      </c>
      <c r="BA115" s="808"/>
      <c r="BB115" s="808"/>
      <c r="BC115" s="808"/>
      <c r="BD115" s="808"/>
      <c r="BE115" s="808"/>
      <c r="BF115" s="808"/>
      <c r="BG115" s="808"/>
      <c r="BH115" s="808"/>
      <c r="BI115" s="808"/>
      <c r="BJ115" s="808"/>
      <c r="BK115" s="808"/>
      <c r="BL115" s="808"/>
      <c r="BM115" s="808"/>
      <c r="BN115" s="808"/>
      <c r="BO115" s="808"/>
      <c r="BP115" s="809"/>
      <c r="BQ115" s="874">
        <v>11597</v>
      </c>
      <c r="BR115" s="875"/>
      <c r="BS115" s="875"/>
      <c r="BT115" s="875"/>
      <c r="BU115" s="875"/>
      <c r="BV115" s="875">
        <v>8588</v>
      </c>
      <c r="BW115" s="875"/>
      <c r="BX115" s="875"/>
      <c r="BY115" s="875"/>
      <c r="BZ115" s="875"/>
      <c r="CA115" s="875">
        <v>6546</v>
      </c>
      <c r="CB115" s="875"/>
      <c r="CC115" s="875"/>
      <c r="CD115" s="875"/>
      <c r="CE115" s="875"/>
      <c r="CF115" s="936">
        <v>0.1</v>
      </c>
      <c r="CG115" s="937"/>
      <c r="CH115" s="937"/>
      <c r="CI115" s="937"/>
      <c r="CJ115" s="937"/>
      <c r="CK115" s="992"/>
      <c r="CL115" s="879"/>
      <c r="CM115" s="873" t="s">
        <v>452</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3852</v>
      </c>
      <c r="DH115" s="838"/>
      <c r="DI115" s="838"/>
      <c r="DJ115" s="838"/>
      <c r="DK115" s="839"/>
      <c r="DL115" s="840">
        <v>1926</v>
      </c>
      <c r="DM115" s="838"/>
      <c r="DN115" s="838"/>
      <c r="DO115" s="838"/>
      <c r="DP115" s="839"/>
      <c r="DQ115" s="840" t="s">
        <v>411</v>
      </c>
      <c r="DR115" s="838"/>
      <c r="DS115" s="838"/>
      <c r="DT115" s="838"/>
      <c r="DU115" s="839"/>
      <c r="DV115" s="885" t="s">
        <v>411</v>
      </c>
      <c r="DW115" s="886"/>
      <c r="DX115" s="886"/>
      <c r="DY115" s="886"/>
      <c r="DZ115" s="887"/>
    </row>
    <row r="116" spans="1:130" s="226" customFormat="1" ht="26.25" customHeight="1">
      <c r="A116" s="981"/>
      <c r="B116" s="982"/>
      <c r="C116" s="941" t="s">
        <v>453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411</v>
      </c>
      <c r="AB116" s="838"/>
      <c r="AC116" s="838"/>
      <c r="AD116" s="838"/>
      <c r="AE116" s="839"/>
      <c r="AF116" s="840" t="s">
        <v>411</v>
      </c>
      <c r="AG116" s="838"/>
      <c r="AH116" s="838"/>
      <c r="AI116" s="838"/>
      <c r="AJ116" s="839"/>
      <c r="AK116" s="840" t="s">
        <v>411</v>
      </c>
      <c r="AL116" s="838"/>
      <c r="AM116" s="838"/>
      <c r="AN116" s="838"/>
      <c r="AO116" s="839"/>
      <c r="AP116" s="885" t="s">
        <v>411</v>
      </c>
      <c r="AQ116" s="886"/>
      <c r="AR116" s="886"/>
      <c r="AS116" s="886"/>
      <c r="AT116" s="887"/>
      <c r="AU116" s="997"/>
      <c r="AV116" s="998"/>
      <c r="AW116" s="998"/>
      <c r="AX116" s="998"/>
      <c r="AY116" s="998"/>
      <c r="AZ116" s="924" t="s">
        <v>454</v>
      </c>
      <c r="BA116" s="925"/>
      <c r="BB116" s="925"/>
      <c r="BC116" s="925"/>
      <c r="BD116" s="925"/>
      <c r="BE116" s="925"/>
      <c r="BF116" s="925"/>
      <c r="BG116" s="925"/>
      <c r="BH116" s="925"/>
      <c r="BI116" s="925"/>
      <c r="BJ116" s="925"/>
      <c r="BK116" s="925"/>
      <c r="BL116" s="925"/>
      <c r="BM116" s="925"/>
      <c r="BN116" s="925"/>
      <c r="BO116" s="925"/>
      <c r="BP116" s="926"/>
      <c r="BQ116" s="874" t="s">
        <v>411</v>
      </c>
      <c r="BR116" s="875"/>
      <c r="BS116" s="875"/>
      <c r="BT116" s="875"/>
      <c r="BU116" s="875"/>
      <c r="BV116" s="875" t="s">
        <v>411</v>
      </c>
      <c r="BW116" s="875"/>
      <c r="BX116" s="875"/>
      <c r="BY116" s="875"/>
      <c r="BZ116" s="875"/>
      <c r="CA116" s="875" t="s">
        <v>411</v>
      </c>
      <c r="CB116" s="875"/>
      <c r="CC116" s="875"/>
      <c r="CD116" s="875"/>
      <c r="CE116" s="875"/>
      <c r="CF116" s="936" t="s">
        <v>411</v>
      </c>
      <c r="CG116" s="937"/>
      <c r="CH116" s="937"/>
      <c r="CI116" s="937"/>
      <c r="CJ116" s="937"/>
      <c r="CK116" s="992"/>
      <c r="CL116" s="879"/>
      <c r="CM116" s="882" t="s">
        <v>455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411</v>
      </c>
      <c r="DM116" s="838"/>
      <c r="DN116" s="838"/>
      <c r="DO116" s="838"/>
      <c r="DP116" s="839"/>
      <c r="DQ116" s="840" t="s">
        <v>411</v>
      </c>
      <c r="DR116" s="838"/>
      <c r="DS116" s="838"/>
      <c r="DT116" s="838"/>
      <c r="DU116" s="839"/>
      <c r="DV116" s="885" t="s">
        <v>411</v>
      </c>
      <c r="DW116" s="886"/>
      <c r="DX116" s="886"/>
      <c r="DY116" s="886"/>
      <c r="DZ116" s="887"/>
    </row>
    <row r="117" spans="1:130" s="226" customFormat="1" ht="26.25" customHeight="1">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456</v>
      </c>
      <c r="Z117" s="964"/>
      <c r="AA117" s="969">
        <v>2133548</v>
      </c>
      <c r="AB117" s="970"/>
      <c r="AC117" s="970"/>
      <c r="AD117" s="970"/>
      <c r="AE117" s="971"/>
      <c r="AF117" s="972">
        <v>2085727</v>
      </c>
      <c r="AG117" s="970"/>
      <c r="AH117" s="970"/>
      <c r="AI117" s="970"/>
      <c r="AJ117" s="971"/>
      <c r="AK117" s="972">
        <v>2102670</v>
      </c>
      <c r="AL117" s="970"/>
      <c r="AM117" s="970"/>
      <c r="AN117" s="970"/>
      <c r="AO117" s="971"/>
      <c r="AP117" s="973"/>
      <c r="AQ117" s="974"/>
      <c r="AR117" s="974"/>
      <c r="AS117" s="974"/>
      <c r="AT117" s="975"/>
      <c r="AU117" s="997"/>
      <c r="AV117" s="998"/>
      <c r="AW117" s="998"/>
      <c r="AX117" s="998"/>
      <c r="AY117" s="998"/>
      <c r="AZ117" s="924" t="s">
        <v>457</v>
      </c>
      <c r="BA117" s="925"/>
      <c r="BB117" s="925"/>
      <c r="BC117" s="925"/>
      <c r="BD117" s="925"/>
      <c r="BE117" s="925"/>
      <c r="BF117" s="925"/>
      <c r="BG117" s="925"/>
      <c r="BH117" s="925"/>
      <c r="BI117" s="925"/>
      <c r="BJ117" s="925"/>
      <c r="BK117" s="925"/>
      <c r="BL117" s="925"/>
      <c r="BM117" s="925"/>
      <c r="BN117" s="925"/>
      <c r="BO117" s="925"/>
      <c r="BP117" s="926"/>
      <c r="BQ117" s="874" t="s">
        <v>458</v>
      </c>
      <c r="BR117" s="875"/>
      <c r="BS117" s="875"/>
      <c r="BT117" s="875"/>
      <c r="BU117" s="875"/>
      <c r="BV117" s="875" t="s">
        <v>458</v>
      </c>
      <c r="BW117" s="875"/>
      <c r="BX117" s="875"/>
      <c r="BY117" s="875"/>
      <c r="BZ117" s="875"/>
      <c r="CA117" s="875" t="s">
        <v>458</v>
      </c>
      <c r="CB117" s="875"/>
      <c r="CC117" s="875"/>
      <c r="CD117" s="875"/>
      <c r="CE117" s="875"/>
      <c r="CF117" s="936" t="s">
        <v>458</v>
      </c>
      <c r="CG117" s="937"/>
      <c r="CH117" s="937"/>
      <c r="CI117" s="937"/>
      <c r="CJ117" s="937"/>
      <c r="CK117" s="992"/>
      <c r="CL117" s="879"/>
      <c r="CM117" s="882" t="s">
        <v>459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458</v>
      </c>
      <c r="DH117" s="838"/>
      <c r="DI117" s="838"/>
      <c r="DJ117" s="838"/>
      <c r="DK117" s="839"/>
      <c r="DL117" s="840" t="s">
        <v>458</v>
      </c>
      <c r="DM117" s="838"/>
      <c r="DN117" s="838"/>
      <c r="DO117" s="838"/>
      <c r="DP117" s="839"/>
      <c r="DQ117" s="840" t="s">
        <v>458</v>
      </c>
      <c r="DR117" s="838"/>
      <c r="DS117" s="838"/>
      <c r="DT117" s="838"/>
      <c r="DU117" s="839"/>
      <c r="DV117" s="885" t="s">
        <v>458</v>
      </c>
      <c r="DW117" s="886"/>
      <c r="DX117" s="886"/>
      <c r="DY117" s="886"/>
      <c r="DZ117" s="887"/>
    </row>
    <row r="118" spans="1:130" s="226" customFormat="1" ht="26.25" customHeight="1">
      <c r="A118" s="962" t="s">
        <v>431</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429</v>
      </c>
      <c r="AB118" s="963"/>
      <c r="AC118" s="963"/>
      <c r="AD118" s="963"/>
      <c r="AE118" s="964"/>
      <c r="AF118" s="965" t="s">
        <v>302</v>
      </c>
      <c r="AG118" s="963"/>
      <c r="AH118" s="963"/>
      <c r="AI118" s="963"/>
      <c r="AJ118" s="964"/>
      <c r="AK118" s="965" t="s">
        <v>301</v>
      </c>
      <c r="AL118" s="963"/>
      <c r="AM118" s="963"/>
      <c r="AN118" s="963"/>
      <c r="AO118" s="964"/>
      <c r="AP118" s="966" t="s">
        <v>430</v>
      </c>
      <c r="AQ118" s="967"/>
      <c r="AR118" s="967"/>
      <c r="AS118" s="967"/>
      <c r="AT118" s="968"/>
      <c r="AU118" s="997"/>
      <c r="AV118" s="998"/>
      <c r="AW118" s="998"/>
      <c r="AX118" s="998"/>
      <c r="AY118" s="998"/>
      <c r="AZ118" s="940" t="s">
        <v>460</v>
      </c>
      <c r="BA118" s="941"/>
      <c r="BB118" s="941"/>
      <c r="BC118" s="941"/>
      <c r="BD118" s="941"/>
      <c r="BE118" s="941"/>
      <c r="BF118" s="941"/>
      <c r="BG118" s="941"/>
      <c r="BH118" s="941"/>
      <c r="BI118" s="941"/>
      <c r="BJ118" s="941"/>
      <c r="BK118" s="941"/>
      <c r="BL118" s="941"/>
      <c r="BM118" s="941"/>
      <c r="BN118" s="941"/>
      <c r="BO118" s="941"/>
      <c r="BP118" s="942"/>
      <c r="BQ118" s="943" t="s">
        <v>461</v>
      </c>
      <c r="BR118" s="906"/>
      <c r="BS118" s="906"/>
      <c r="BT118" s="906"/>
      <c r="BU118" s="906"/>
      <c r="BV118" s="906" t="s">
        <v>461</v>
      </c>
      <c r="BW118" s="906"/>
      <c r="BX118" s="906"/>
      <c r="BY118" s="906"/>
      <c r="BZ118" s="906"/>
      <c r="CA118" s="906" t="s">
        <v>461</v>
      </c>
      <c r="CB118" s="906"/>
      <c r="CC118" s="906"/>
      <c r="CD118" s="906"/>
      <c r="CE118" s="906"/>
      <c r="CF118" s="936" t="s">
        <v>461</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461</v>
      </c>
      <c r="DH118" s="838"/>
      <c r="DI118" s="838"/>
      <c r="DJ118" s="838"/>
      <c r="DK118" s="839"/>
      <c r="DL118" s="840" t="s">
        <v>461</v>
      </c>
      <c r="DM118" s="838"/>
      <c r="DN118" s="838"/>
      <c r="DO118" s="838"/>
      <c r="DP118" s="839"/>
      <c r="DQ118" s="840" t="s">
        <v>461</v>
      </c>
      <c r="DR118" s="838"/>
      <c r="DS118" s="838"/>
      <c r="DT118" s="838"/>
      <c r="DU118" s="839"/>
      <c r="DV118" s="885" t="s">
        <v>461</v>
      </c>
      <c r="DW118" s="886"/>
      <c r="DX118" s="886"/>
      <c r="DY118" s="886"/>
      <c r="DZ118" s="887"/>
    </row>
    <row r="119" spans="1:130" s="226" customFormat="1" ht="26.25" customHeight="1">
      <c r="A119" s="876" t="s">
        <v>434</v>
      </c>
      <c r="B119" s="877"/>
      <c r="C119" s="952" t="s">
        <v>435</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461</v>
      </c>
      <c r="AB119" s="956"/>
      <c r="AC119" s="956"/>
      <c r="AD119" s="956"/>
      <c r="AE119" s="957"/>
      <c r="AF119" s="958" t="s">
        <v>461</v>
      </c>
      <c r="AG119" s="956"/>
      <c r="AH119" s="956"/>
      <c r="AI119" s="956"/>
      <c r="AJ119" s="957"/>
      <c r="AK119" s="958" t="s">
        <v>461</v>
      </c>
      <c r="AL119" s="956"/>
      <c r="AM119" s="956"/>
      <c r="AN119" s="956"/>
      <c r="AO119" s="957"/>
      <c r="AP119" s="959" t="s">
        <v>461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463</v>
      </c>
      <c r="BP119" s="939"/>
      <c r="BQ119" s="943">
        <v>23649868</v>
      </c>
      <c r="BR119" s="906"/>
      <c r="BS119" s="906"/>
      <c r="BT119" s="906"/>
      <c r="BU119" s="906"/>
      <c r="BV119" s="906">
        <v>22923857</v>
      </c>
      <c r="BW119" s="906"/>
      <c r="BX119" s="906"/>
      <c r="BY119" s="906"/>
      <c r="BZ119" s="906"/>
      <c r="CA119" s="906">
        <v>23413793</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201419</v>
      </c>
      <c r="DH119" s="821"/>
      <c r="DI119" s="821"/>
      <c r="DJ119" s="821"/>
      <c r="DK119" s="822"/>
      <c r="DL119" s="823">
        <v>185175</v>
      </c>
      <c r="DM119" s="821"/>
      <c r="DN119" s="821"/>
      <c r="DO119" s="821"/>
      <c r="DP119" s="822"/>
      <c r="DQ119" s="823">
        <v>170714</v>
      </c>
      <c r="DR119" s="821"/>
      <c r="DS119" s="821"/>
      <c r="DT119" s="821"/>
      <c r="DU119" s="822"/>
      <c r="DV119" s="909">
        <v>2.5</v>
      </c>
      <c r="DW119" s="910"/>
      <c r="DX119" s="910"/>
      <c r="DY119" s="910"/>
      <c r="DZ119" s="911"/>
    </row>
    <row r="120" spans="1:130" s="226" customFormat="1" ht="26.25" customHeight="1">
      <c r="A120" s="878"/>
      <c r="B120" s="879"/>
      <c r="C120" s="882" t="s">
        <v>439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458</v>
      </c>
      <c r="AG120" s="838"/>
      <c r="AH120" s="838"/>
      <c r="AI120" s="838"/>
      <c r="AJ120" s="839"/>
      <c r="AK120" s="840" t="s">
        <v>458</v>
      </c>
      <c r="AL120" s="838"/>
      <c r="AM120" s="838"/>
      <c r="AN120" s="838"/>
      <c r="AO120" s="839"/>
      <c r="AP120" s="885" t="s">
        <v>458</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5205532</v>
      </c>
      <c r="BR120" s="903"/>
      <c r="BS120" s="903"/>
      <c r="BT120" s="903"/>
      <c r="BU120" s="903"/>
      <c r="BV120" s="903">
        <v>5775453</v>
      </c>
      <c r="BW120" s="903"/>
      <c r="BX120" s="903"/>
      <c r="BY120" s="903"/>
      <c r="BZ120" s="903"/>
      <c r="CA120" s="903">
        <v>5539909</v>
      </c>
      <c r="CB120" s="903"/>
      <c r="CC120" s="903"/>
      <c r="CD120" s="903"/>
      <c r="CE120" s="903"/>
      <c r="CF120" s="927">
        <v>81.400000000000006</v>
      </c>
      <c r="CG120" s="928"/>
      <c r="CH120" s="928"/>
      <c r="CI120" s="928"/>
      <c r="CJ120" s="928"/>
      <c r="CK120" s="929" t="s">
        <v>467</v>
      </c>
      <c r="CL120" s="913"/>
      <c r="CM120" s="913"/>
      <c r="CN120" s="913"/>
      <c r="CO120" s="914"/>
      <c r="CP120" s="933" t="s">
        <v>468</v>
      </c>
      <c r="CQ120" s="934"/>
      <c r="CR120" s="934"/>
      <c r="CS120" s="934"/>
      <c r="CT120" s="934"/>
      <c r="CU120" s="934"/>
      <c r="CV120" s="934"/>
      <c r="CW120" s="934"/>
      <c r="CX120" s="934"/>
      <c r="CY120" s="934"/>
      <c r="CZ120" s="934"/>
      <c r="DA120" s="934"/>
      <c r="DB120" s="934"/>
      <c r="DC120" s="934"/>
      <c r="DD120" s="934"/>
      <c r="DE120" s="934"/>
      <c r="DF120" s="935"/>
      <c r="DG120" s="922">
        <v>6757660</v>
      </c>
      <c r="DH120" s="903"/>
      <c r="DI120" s="903"/>
      <c r="DJ120" s="903"/>
      <c r="DK120" s="903"/>
      <c r="DL120" s="903">
        <v>6416865</v>
      </c>
      <c r="DM120" s="903"/>
      <c r="DN120" s="903"/>
      <c r="DO120" s="903"/>
      <c r="DP120" s="903"/>
      <c r="DQ120" s="903">
        <v>6346966</v>
      </c>
      <c r="DR120" s="903"/>
      <c r="DS120" s="903"/>
      <c r="DT120" s="903"/>
      <c r="DU120" s="903"/>
      <c r="DV120" s="904">
        <v>93.2</v>
      </c>
      <c r="DW120" s="904"/>
      <c r="DX120" s="904"/>
      <c r="DY120" s="904"/>
      <c r="DZ120" s="905"/>
    </row>
    <row r="121" spans="1:130" s="226" customFormat="1" ht="26.25" customHeight="1">
      <c r="A121" s="878"/>
      <c r="B121" s="879"/>
      <c r="C121" s="924" t="s">
        <v>469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461</v>
      </c>
      <c r="AB121" s="838"/>
      <c r="AC121" s="838"/>
      <c r="AD121" s="838"/>
      <c r="AE121" s="839"/>
      <c r="AF121" s="840" t="s">
        <v>458</v>
      </c>
      <c r="AG121" s="838"/>
      <c r="AH121" s="838"/>
      <c r="AI121" s="838"/>
      <c r="AJ121" s="839"/>
      <c r="AK121" s="840" t="s">
        <v>458</v>
      </c>
      <c r="AL121" s="838"/>
      <c r="AM121" s="838"/>
      <c r="AN121" s="838"/>
      <c r="AO121" s="839"/>
      <c r="AP121" s="885" t="s">
        <v>458</v>
      </c>
      <c r="AQ121" s="886"/>
      <c r="AR121" s="886"/>
      <c r="AS121" s="886"/>
      <c r="AT121" s="887"/>
      <c r="AU121" s="947"/>
      <c r="AV121" s="948"/>
      <c r="AW121" s="948"/>
      <c r="AX121" s="948"/>
      <c r="AY121" s="949"/>
      <c r="AZ121" s="873" t="s">
        <v>470</v>
      </c>
      <c r="BA121" s="808"/>
      <c r="BB121" s="808"/>
      <c r="BC121" s="808"/>
      <c r="BD121" s="808"/>
      <c r="BE121" s="808"/>
      <c r="BF121" s="808"/>
      <c r="BG121" s="808"/>
      <c r="BH121" s="808"/>
      <c r="BI121" s="808"/>
      <c r="BJ121" s="808"/>
      <c r="BK121" s="808"/>
      <c r="BL121" s="808"/>
      <c r="BM121" s="808"/>
      <c r="BN121" s="808"/>
      <c r="BO121" s="808"/>
      <c r="BP121" s="809"/>
      <c r="BQ121" s="874">
        <v>166194</v>
      </c>
      <c r="BR121" s="875"/>
      <c r="BS121" s="875"/>
      <c r="BT121" s="875"/>
      <c r="BU121" s="875"/>
      <c r="BV121" s="875">
        <v>146676</v>
      </c>
      <c r="BW121" s="875"/>
      <c r="BX121" s="875"/>
      <c r="BY121" s="875"/>
      <c r="BZ121" s="875"/>
      <c r="CA121" s="875">
        <v>130187</v>
      </c>
      <c r="CB121" s="875"/>
      <c r="CC121" s="875"/>
      <c r="CD121" s="875"/>
      <c r="CE121" s="875"/>
      <c r="CF121" s="936">
        <v>1.9</v>
      </c>
      <c r="CG121" s="937"/>
      <c r="CH121" s="937"/>
      <c r="CI121" s="937"/>
      <c r="CJ121" s="937"/>
      <c r="CK121" s="930"/>
      <c r="CL121" s="916"/>
      <c r="CM121" s="916"/>
      <c r="CN121" s="916"/>
      <c r="CO121" s="917"/>
      <c r="CP121" s="896" t="s">
        <v>471</v>
      </c>
      <c r="CQ121" s="897"/>
      <c r="CR121" s="897"/>
      <c r="CS121" s="897"/>
      <c r="CT121" s="897"/>
      <c r="CU121" s="897"/>
      <c r="CV121" s="897"/>
      <c r="CW121" s="897"/>
      <c r="CX121" s="897"/>
      <c r="CY121" s="897"/>
      <c r="CZ121" s="897"/>
      <c r="DA121" s="897"/>
      <c r="DB121" s="897"/>
      <c r="DC121" s="897"/>
      <c r="DD121" s="897"/>
      <c r="DE121" s="897"/>
      <c r="DF121" s="898"/>
      <c r="DG121" s="874">
        <v>1147457</v>
      </c>
      <c r="DH121" s="875"/>
      <c r="DI121" s="875"/>
      <c r="DJ121" s="875"/>
      <c r="DK121" s="875"/>
      <c r="DL121" s="875">
        <v>1033304</v>
      </c>
      <c r="DM121" s="875"/>
      <c r="DN121" s="875"/>
      <c r="DO121" s="875"/>
      <c r="DP121" s="875"/>
      <c r="DQ121" s="875">
        <v>955017</v>
      </c>
      <c r="DR121" s="875"/>
      <c r="DS121" s="875"/>
      <c r="DT121" s="875"/>
      <c r="DU121" s="875"/>
      <c r="DV121" s="852">
        <v>14</v>
      </c>
      <c r="DW121" s="852"/>
      <c r="DX121" s="852"/>
      <c r="DY121" s="852"/>
      <c r="DZ121" s="853"/>
    </row>
    <row r="122" spans="1:130" s="226" customFormat="1" ht="26.25" customHeight="1">
      <c r="A122" s="878"/>
      <c r="B122" s="879"/>
      <c r="C122" s="882" t="s">
        <v>449</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458</v>
      </c>
      <c r="AB122" s="838"/>
      <c r="AC122" s="838"/>
      <c r="AD122" s="838"/>
      <c r="AE122" s="839"/>
      <c r="AF122" s="840" t="s">
        <v>458</v>
      </c>
      <c r="AG122" s="838"/>
      <c r="AH122" s="838"/>
      <c r="AI122" s="838"/>
      <c r="AJ122" s="839"/>
      <c r="AK122" s="840" t="s">
        <v>458</v>
      </c>
      <c r="AL122" s="838"/>
      <c r="AM122" s="838"/>
      <c r="AN122" s="838"/>
      <c r="AO122" s="839"/>
      <c r="AP122" s="885" t="s">
        <v>458</v>
      </c>
      <c r="AQ122" s="886"/>
      <c r="AR122" s="886"/>
      <c r="AS122" s="886"/>
      <c r="AT122" s="887"/>
      <c r="AU122" s="947"/>
      <c r="AV122" s="948"/>
      <c r="AW122" s="948"/>
      <c r="AX122" s="948"/>
      <c r="AY122" s="949"/>
      <c r="AZ122" s="940" t="s">
        <v>472</v>
      </c>
      <c r="BA122" s="941"/>
      <c r="BB122" s="941"/>
      <c r="BC122" s="941"/>
      <c r="BD122" s="941"/>
      <c r="BE122" s="941"/>
      <c r="BF122" s="941"/>
      <c r="BG122" s="941"/>
      <c r="BH122" s="941"/>
      <c r="BI122" s="941"/>
      <c r="BJ122" s="941"/>
      <c r="BK122" s="941"/>
      <c r="BL122" s="941"/>
      <c r="BM122" s="941"/>
      <c r="BN122" s="941"/>
      <c r="BO122" s="941"/>
      <c r="BP122" s="942"/>
      <c r="BQ122" s="943">
        <v>16215655</v>
      </c>
      <c r="BR122" s="906"/>
      <c r="BS122" s="906"/>
      <c r="BT122" s="906"/>
      <c r="BU122" s="906"/>
      <c r="BV122" s="906">
        <v>15877538</v>
      </c>
      <c r="BW122" s="906"/>
      <c r="BX122" s="906"/>
      <c r="BY122" s="906"/>
      <c r="BZ122" s="906"/>
      <c r="CA122" s="906">
        <v>16280378</v>
      </c>
      <c r="CB122" s="906"/>
      <c r="CC122" s="906"/>
      <c r="CD122" s="906"/>
      <c r="CE122" s="906"/>
      <c r="CF122" s="907">
        <v>239.1</v>
      </c>
      <c r="CG122" s="908"/>
      <c r="CH122" s="908"/>
      <c r="CI122" s="908"/>
      <c r="CJ122" s="908"/>
      <c r="CK122" s="930"/>
      <c r="CL122" s="916"/>
      <c r="CM122" s="916"/>
      <c r="CN122" s="916"/>
      <c r="CO122" s="917"/>
      <c r="CP122" s="896" t="s">
        <v>473</v>
      </c>
      <c r="CQ122" s="897"/>
      <c r="CR122" s="897"/>
      <c r="CS122" s="897"/>
      <c r="CT122" s="897"/>
      <c r="CU122" s="897"/>
      <c r="CV122" s="897"/>
      <c r="CW122" s="897"/>
      <c r="CX122" s="897"/>
      <c r="CY122" s="897"/>
      <c r="CZ122" s="897"/>
      <c r="DA122" s="897"/>
      <c r="DB122" s="897"/>
      <c r="DC122" s="897"/>
      <c r="DD122" s="897"/>
      <c r="DE122" s="897"/>
      <c r="DF122" s="898"/>
      <c r="DG122" s="874">
        <v>821102</v>
      </c>
      <c r="DH122" s="875"/>
      <c r="DI122" s="875"/>
      <c r="DJ122" s="875"/>
      <c r="DK122" s="875"/>
      <c r="DL122" s="875">
        <v>832794</v>
      </c>
      <c r="DM122" s="875"/>
      <c r="DN122" s="875"/>
      <c r="DO122" s="875"/>
      <c r="DP122" s="875"/>
      <c r="DQ122" s="875">
        <v>723421</v>
      </c>
      <c r="DR122" s="875"/>
      <c r="DS122" s="875"/>
      <c r="DT122" s="875"/>
      <c r="DU122" s="875"/>
      <c r="DV122" s="852">
        <v>10.6</v>
      </c>
      <c r="DW122" s="852"/>
      <c r="DX122" s="852"/>
      <c r="DY122" s="852"/>
      <c r="DZ122" s="853"/>
    </row>
    <row r="123" spans="1:130" s="226" customFormat="1" ht="26.25" customHeight="1">
      <c r="A123" s="878"/>
      <c r="B123" s="879"/>
      <c r="C123" s="882" t="s">
        <v>455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458</v>
      </c>
      <c r="AB123" s="838"/>
      <c r="AC123" s="838"/>
      <c r="AD123" s="838"/>
      <c r="AE123" s="839"/>
      <c r="AF123" s="840" t="s">
        <v>458</v>
      </c>
      <c r="AG123" s="838"/>
      <c r="AH123" s="838"/>
      <c r="AI123" s="838"/>
      <c r="AJ123" s="839"/>
      <c r="AK123" s="840" t="s">
        <v>458</v>
      </c>
      <c r="AL123" s="838"/>
      <c r="AM123" s="838"/>
      <c r="AN123" s="838"/>
      <c r="AO123" s="839"/>
      <c r="AP123" s="885" t="s">
        <v>458</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474</v>
      </c>
      <c r="BP123" s="939"/>
      <c r="BQ123" s="893">
        <v>21587381</v>
      </c>
      <c r="BR123" s="894"/>
      <c r="BS123" s="894"/>
      <c r="BT123" s="894"/>
      <c r="BU123" s="894"/>
      <c r="BV123" s="894">
        <v>21799667</v>
      </c>
      <c r="BW123" s="894"/>
      <c r="BX123" s="894"/>
      <c r="BY123" s="894"/>
      <c r="BZ123" s="894"/>
      <c r="CA123" s="894">
        <v>21950474</v>
      </c>
      <c r="CB123" s="894"/>
      <c r="CC123" s="894"/>
      <c r="CD123" s="894"/>
      <c r="CE123" s="894"/>
      <c r="CF123" s="804"/>
      <c r="CG123" s="805"/>
      <c r="CH123" s="805"/>
      <c r="CI123" s="805"/>
      <c r="CJ123" s="895"/>
      <c r="CK123" s="930"/>
      <c r="CL123" s="916"/>
      <c r="CM123" s="916"/>
      <c r="CN123" s="916"/>
      <c r="CO123" s="917"/>
      <c r="CP123" s="896" t="s">
        <v>475</v>
      </c>
      <c r="CQ123" s="897"/>
      <c r="CR123" s="897"/>
      <c r="CS123" s="897"/>
      <c r="CT123" s="897"/>
      <c r="CU123" s="897"/>
      <c r="CV123" s="897"/>
      <c r="CW123" s="897"/>
      <c r="CX123" s="897"/>
      <c r="CY123" s="897"/>
      <c r="CZ123" s="897"/>
      <c r="DA123" s="897"/>
      <c r="DB123" s="897"/>
      <c r="DC123" s="897"/>
      <c r="DD123" s="897"/>
      <c r="DE123" s="897"/>
      <c r="DF123" s="898"/>
      <c r="DG123" s="837" t="s">
        <v>476</v>
      </c>
      <c r="DH123" s="838"/>
      <c r="DI123" s="838"/>
      <c r="DJ123" s="838"/>
      <c r="DK123" s="839"/>
      <c r="DL123" s="840" t="s">
        <v>476</v>
      </c>
      <c r="DM123" s="838"/>
      <c r="DN123" s="838"/>
      <c r="DO123" s="838"/>
      <c r="DP123" s="839"/>
      <c r="DQ123" s="840" t="s">
        <v>122</v>
      </c>
      <c r="DR123" s="838"/>
      <c r="DS123" s="838"/>
      <c r="DT123" s="838"/>
      <c r="DU123" s="839"/>
      <c r="DV123" s="885" t="s">
        <v>477</v>
      </c>
      <c r="DW123" s="886"/>
      <c r="DX123" s="886"/>
      <c r="DY123" s="886"/>
      <c r="DZ123" s="887"/>
    </row>
    <row r="124" spans="1:130" s="226" customFormat="1" ht="26.25" customHeight="1" thickBot="1">
      <c r="A124" s="878"/>
      <c r="B124" s="879"/>
      <c r="C124" s="882" t="s">
        <v>459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477</v>
      </c>
      <c r="AB124" s="838"/>
      <c r="AC124" s="838"/>
      <c r="AD124" s="838"/>
      <c r="AE124" s="839"/>
      <c r="AF124" s="840" t="s">
        <v>122</v>
      </c>
      <c r="AG124" s="838"/>
      <c r="AH124" s="838"/>
      <c r="AI124" s="838"/>
      <c r="AJ124" s="839"/>
      <c r="AK124" s="840" t="s">
        <v>476</v>
      </c>
      <c r="AL124" s="838"/>
      <c r="AM124" s="838"/>
      <c r="AN124" s="838"/>
      <c r="AO124" s="839"/>
      <c r="AP124" s="885" t="s">
        <v>476</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29.5</v>
      </c>
      <c r="BR124" s="892"/>
      <c r="BS124" s="892"/>
      <c r="BT124" s="892"/>
      <c r="BU124" s="892"/>
      <c r="BV124" s="892">
        <v>16.399999999999999</v>
      </c>
      <c r="BW124" s="892"/>
      <c r="BX124" s="892"/>
      <c r="BY124" s="892"/>
      <c r="BZ124" s="892"/>
      <c r="CA124" s="892">
        <v>21.4</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480</v>
      </c>
      <c r="DH124" s="821"/>
      <c r="DI124" s="821"/>
      <c r="DJ124" s="821"/>
      <c r="DK124" s="822"/>
      <c r="DL124" s="823" t="s">
        <v>480</v>
      </c>
      <c r="DM124" s="821"/>
      <c r="DN124" s="821"/>
      <c r="DO124" s="821"/>
      <c r="DP124" s="822"/>
      <c r="DQ124" s="823" t="s">
        <v>476</v>
      </c>
      <c r="DR124" s="821"/>
      <c r="DS124" s="821"/>
      <c r="DT124" s="821"/>
      <c r="DU124" s="822"/>
      <c r="DV124" s="909" t="s">
        <v>480</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480</v>
      </c>
      <c r="AB125" s="838"/>
      <c r="AC125" s="838"/>
      <c r="AD125" s="838"/>
      <c r="AE125" s="839"/>
      <c r="AF125" s="840" t="s">
        <v>476</v>
      </c>
      <c r="AG125" s="838"/>
      <c r="AH125" s="838"/>
      <c r="AI125" s="838"/>
      <c r="AJ125" s="839"/>
      <c r="AK125" s="840" t="s">
        <v>476</v>
      </c>
      <c r="AL125" s="838"/>
      <c r="AM125" s="838"/>
      <c r="AN125" s="838"/>
      <c r="AO125" s="839"/>
      <c r="AP125" s="885" t="s">
        <v>480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481</v>
      </c>
      <c r="CL125" s="913"/>
      <c r="CM125" s="913"/>
      <c r="CN125" s="913"/>
      <c r="CO125" s="914"/>
      <c r="CP125" s="921" t="s">
        <v>482</v>
      </c>
      <c r="CQ125" s="866"/>
      <c r="CR125" s="866"/>
      <c r="CS125" s="866"/>
      <c r="CT125" s="866"/>
      <c r="CU125" s="866"/>
      <c r="CV125" s="866"/>
      <c r="CW125" s="866"/>
      <c r="CX125" s="866"/>
      <c r="CY125" s="866"/>
      <c r="CZ125" s="866"/>
      <c r="DA125" s="866"/>
      <c r="DB125" s="866"/>
      <c r="DC125" s="866"/>
      <c r="DD125" s="866"/>
      <c r="DE125" s="866"/>
      <c r="DF125" s="867"/>
      <c r="DG125" s="922" t="s">
        <v>480</v>
      </c>
      <c r="DH125" s="903"/>
      <c r="DI125" s="903"/>
      <c r="DJ125" s="903"/>
      <c r="DK125" s="903"/>
      <c r="DL125" s="903" t="s">
        <v>480</v>
      </c>
      <c r="DM125" s="903"/>
      <c r="DN125" s="903"/>
      <c r="DO125" s="903"/>
      <c r="DP125" s="903"/>
      <c r="DQ125" s="903" t="s">
        <v>480</v>
      </c>
      <c r="DR125" s="903"/>
      <c r="DS125" s="903"/>
      <c r="DT125" s="903"/>
      <c r="DU125" s="903"/>
      <c r="DV125" s="904" t="s">
        <v>480</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18168</v>
      </c>
      <c r="AB126" s="838"/>
      <c r="AC126" s="838"/>
      <c r="AD126" s="838"/>
      <c r="AE126" s="839"/>
      <c r="AF126" s="840">
        <v>18204</v>
      </c>
      <c r="AG126" s="838"/>
      <c r="AH126" s="838"/>
      <c r="AI126" s="838"/>
      <c r="AJ126" s="839"/>
      <c r="AK126" s="840">
        <v>16385</v>
      </c>
      <c r="AL126" s="838"/>
      <c r="AM126" s="838"/>
      <c r="AN126" s="838"/>
      <c r="AO126" s="839"/>
      <c r="AP126" s="885">
        <v>0.2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480</v>
      </c>
      <c r="DH126" s="875"/>
      <c r="DI126" s="875"/>
      <c r="DJ126" s="875"/>
      <c r="DK126" s="875"/>
      <c r="DL126" s="875" t="s">
        <v>480</v>
      </c>
      <c r="DM126" s="875"/>
      <c r="DN126" s="875"/>
      <c r="DO126" s="875"/>
      <c r="DP126" s="875"/>
      <c r="DQ126" s="875" t="s">
        <v>480</v>
      </c>
      <c r="DR126" s="875"/>
      <c r="DS126" s="875"/>
      <c r="DT126" s="875"/>
      <c r="DU126" s="875"/>
      <c r="DV126" s="852" t="s">
        <v>476</v>
      </c>
      <c r="DW126" s="852"/>
      <c r="DX126" s="852"/>
      <c r="DY126" s="852"/>
      <c r="DZ126" s="853"/>
    </row>
    <row r="127" spans="1:130" s="226" customFormat="1" ht="26.25" customHeight="1">
      <c r="A127" s="880"/>
      <c r="B127" s="881"/>
      <c r="C127" s="899" t="s">
        <v>484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1491</v>
      </c>
      <c r="AB127" s="838"/>
      <c r="AC127" s="838"/>
      <c r="AD127" s="838"/>
      <c r="AE127" s="839"/>
      <c r="AF127" s="840">
        <v>758</v>
      </c>
      <c r="AG127" s="838"/>
      <c r="AH127" s="838"/>
      <c r="AI127" s="838"/>
      <c r="AJ127" s="839"/>
      <c r="AK127" s="840">
        <v>650</v>
      </c>
      <c r="AL127" s="838"/>
      <c r="AM127" s="838"/>
      <c r="AN127" s="838"/>
      <c r="AO127" s="839"/>
      <c r="AP127" s="885">
        <v>0</v>
      </c>
      <c r="AQ127" s="886"/>
      <c r="AR127" s="886"/>
      <c r="AS127" s="886"/>
      <c r="AT127" s="887"/>
      <c r="AU127" s="262"/>
      <c r="AV127" s="262"/>
      <c r="AW127" s="262"/>
      <c r="AX127" s="902" t="s">
        <v>485</v>
      </c>
      <c r="AY127" s="870"/>
      <c r="AZ127" s="870"/>
      <c r="BA127" s="870"/>
      <c r="BB127" s="870"/>
      <c r="BC127" s="870"/>
      <c r="BD127" s="870"/>
      <c r="BE127" s="871"/>
      <c r="BF127" s="869" t="s">
        <v>486</v>
      </c>
      <c r="BG127" s="870"/>
      <c r="BH127" s="870"/>
      <c r="BI127" s="870"/>
      <c r="BJ127" s="870"/>
      <c r="BK127" s="870"/>
      <c r="BL127" s="871"/>
      <c r="BM127" s="869" t="s">
        <v>487</v>
      </c>
      <c r="BN127" s="870"/>
      <c r="BO127" s="870"/>
      <c r="BP127" s="870"/>
      <c r="BQ127" s="870"/>
      <c r="BR127" s="870"/>
      <c r="BS127" s="871"/>
      <c r="BT127" s="869" t="s">
        <v>488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489</v>
      </c>
      <c r="CQ127" s="808"/>
      <c r="CR127" s="808"/>
      <c r="CS127" s="808"/>
      <c r="CT127" s="808"/>
      <c r="CU127" s="808"/>
      <c r="CV127" s="808"/>
      <c r="CW127" s="808"/>
      <c r="CX127" s="808"/>
      <c r="CY127" s="808"/>
      <c r="CZ127" s="808"/>
      <c r="DA127" s="808"/>
      <c r="DB127" s="808"/>
      <c r="DC127" s="808"/>
      <c r="DD127" s="808"/>
      <c r="DE127" s="808"/>
      <c r="DF127" s="809"/>
      <c r="DG127" s="874" t="s">
        <v>480</v>
      </c>
      <c r="DH127" s="875"/>
      <c r="DI127" s="875"/>
      <c r="DJ127" s="875"/>
      <c r="DK127" s="875"/>
      <c r="DL127" s="875" t="s">
        <v>476</v>
      </c>
      <c r="DM127" s="875"/>
      <c r="DN127" s="875"/>
      <c r="DO127" s="875"/>
      <c r="DP127" s="875"/>
      <c r="DQ127" s="875" t="s">
        <v>480</v>
      </c>
      <c r="DR127" s="875"/>
      <c r="DS127" s="875"/>
      <c r="DT127" s="875"/>
      <c r="DU127" s="875"/>
      <c r="DV127" s="852" t="s">
        <v>480</v>
      </c>
      <c r="DW127" s="852"/>
      <c r="DX127" s="852"/>
      <c r="DY127" s="852"/>
      <c r="DZ127" s="853"/>
    </row>
    <row r="128" spans="1:130" s="226" customFormat="1" ht="26.25" customHeight="1" thickBot="1">
      <c r="A128" s="854" t="s">
        <v>490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491</v>
      </c>
      <c r="X128" s="856"/>
      <c r="Y128" s="856"/>
      <c r="Z128" s="857"/>
      <c r="AA128" s="858">
        <v>24907</v>
      </c>
      <c r="AB128" s="859"/>
      <c r="AC128" s="859"/>
      <c r="AD128" s="859"/>
      <c r="AE128" s="860"/>
      <c r="AF128" s="861">
        <v>22642</v>
      </c>
      <c r="AG128" s="859"/>
      <c r="AH128" s="859"/>
      <c r="AI128" s="859"/>
      <c r="AJ128" s="860"/>
      <c r="AK128" s="861">
        <v>21634</v>
      </c>
      <c r="AL128" s="859"/>
      <c r="AM128" s="859"/>
      <c r="AN128" s="859"/>
      <c r="AO128" s="860"/>
      <c r="AP128" s="862"/>
      <c r="AQ128" s="863"/>
      <c r="AR128" s="863"/>
      <c r="AS128" s="863"/>
      <c r="AT128" s="864"/>
      <c r="AU128" s="262"/>
      <c r="AV128" s="262"/>
      <c r="AW128" s="262"/>
      <c r="AX128" s="865" t="s">
        <v>492</v>
      </c>
      <c r="AY128" s="866"/>
      <c r="AZ128" s="866"/>
      <c r="BA128" s="866"/>
      <c r="BB128" s="866"/>
      <c r="BC128" s="866"/>
      <c r="BD128" s="866"/>
      <c r="BE128" s="867"/>
      <c r="BF128" s="844" t="s">
        <v>493</v>
      </c>
      <c r="BG128" s="845"/>
      <c r="BH128" s="845"/>
      <c r="BI128" s="845"/>
      <c r="BJ128" s="845"/>
      <c r="BK128" s="845"/>
      <c r="BL128" s="868"/>
      <c r="BM128" s="844">
        <v>13.69</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v>11597</v>
      </c>
      <c r="DH128" s="849"/>
      <c r="DI128" s="849"/>
      <c r="DJ128" s="849"/>
      <c r="DK128" s="849"/>
      <c r="DL128" s="849">
        <v>8588</v>
      </c>
      <c r="DM128" s="849"/>
      <c r="DN128" s="849"/>
      <c r="DO128" s="849"/>
      <c r="DP128" s="849"/>
      <c r="DQ128" s="849">
        <v>6546</v>
      </c>
      <c r="DR128" s="849"/>
      <c r="DS128" s="849"/>
      <c r="DT128" s="849"/>
      <c r="DU128" s="849"/>
      <c r="DV128" s="850">
        <v>0.1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8364172</v>
      </c>
      <c r="AB129" s="838"/>
      <c r="AC129" s="838"/>
      <c r="AD129" s="838"/>
      <c r="AE129" s="839"/>
      <c r="AF129" s="840">
        <v>8222226</v>
      </c>
      <c r="AG129" s="838"/>
      <c r="AH129" s="838"/>
      <c r="AI129" s="838"/>
      <c r="AJ129" s="839"/>
      <c r="AK129" s="840">
        <v>8217412</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493</v>
      </c>
      <c r="BG129" s="828"/>
      <c r="BH129" s="828"/>
      <c r="BI129" s="828"/>
      <c r="BJ129" s="828"/>
      <c r="BK129" s="828"/>
      <c r="BL129" s="829"/>
      <c r="BM129" s="827">
        <v>18.690000000000001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1374277</v>
      </c>
      <c r="AB130" s="838"/>
      <c r="AC130" s="838"/>
      <c r="AD130" s="838"/>
      <c r="AE130" s="839"/>
      <c r="AF130" s="840">
        <v>1398584</v>
      </c>
      <c r="AG130" s="838"/>
      <c r="AH130" s="838"/>
      <c r="AI130" s="838"/>
      <c r="AJ130" s="839"/>
      <c r="AK130" s="840">
        <v>1409553</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10</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6989895</v>
      </c>
      <c r="AB131" s="821"/>
      <c r="AC131" s="821"/>
      <c r="AD131" s="821"/>
      <c r="AE131" s="822"/>
      <c r="AF131" s="823">
        <v>6823642</v>
      </c>
      <c r="AG131" s="821"/>
      <c r="AH131" s="821"/>
      <c r="AI131" s="821"/>
      <c r="AJ131" s="822"/>
      <c r="AK131" s="823">
        <v>6807859</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v>21.4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10.506080559999999</v>
      </c>
      <c r="AB132" s="801"/>
      <c r="AC132" s="801"/>
      <c r="AD132" s="801"/>
      <c r="AE132" s="802"/>
      <c r="AF132" s="803">
        <v>9.7382160439999996</v>
      </c>
      <c r="AG132" s="801"/>
      <c r="AH132" s="801"/>
      <c r="AI132" s="801"/>
      <c r="AJ132" s="802"/>
      <c r="AK132" s="803">
        <v>9.8633505780000004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11.8</v>
      </c>
      <c r="AB133" s="780"/>
      <c r="AC133" s="780"/>
      <c r="AD133" s="780"/>
      <c r="AE133" s="781"/>
      <c r="AF133" s="779">
        <v>10.7</v>
      </c>
      <c r="AG133" s="780"/>
      <c r="AH133" s="780"/>
      <c r="AI133" s="780"/>
      <c r="AJ133" s="781"/>
      <c r="AK133" s="779">
        <v>10</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Q/eYDPTVkTS2EIohHn5sYzKrNHCxyDxuyN66hLjk4116mHagQRnUGAsrge6/B4Q2lkVSeakn4ayhqLHMedGrw==" saltValue="CeDfQgS66ZSl1wNSR9zy4A==" spinCount="100000" sheet="1" objects="1" scenarios="1" formatRows="0"/>
  <mergeCells count="2033">
    <mergeCell ref="Q75:U75"/>
    <mergeCell ref="V75:Z75"/>
    <mergeCell ref="AA75:AE75"/>
    <mergeCell ref="AF75:AJ75"/>
    <mergeCell ref="AK75:AO75"/>
    <mergeCell ref="AP75:AT75"/>
    <mergeCell ref="AU75:AY75"/>
    <mergeCell ref="AZ75:BD75"/>
    <mergeCell ref="AK77:AO77"/>
    <mergeCell ref="AP77:AT77"/>
    <mergeCell ref="B69:P69"/>
    <mergeCell ref="B71:P71"/>
    <mergeCell ref="B72:P72"/>
    <mergeCell ref="B74:P74"/>
    <mergeCell ref="B73:P73"/>
    <mergeCell ref="B75:P75"/>
    <mergeCell ref="B76:P76"/>
    <mergeCell ref="AF77:AJ77"/>
    <mergeCell ref="CM7:CQ7"/>
    <mergeCell ref="B78:P78"/>
    <mergeCell ref="B77:P77"/>
    <mergeCell ref="B79:P79"/>
    <mergeCell ref="B80:P80"/>
    <mergeCell ref="B82:P82"/>
    <mergeCell ref="B81:P81"/>
    <mergeCell ref="B83:P83"/>
    <mergeCell ref="B84:P84"/>
    <mergeCell ref="B86:P86"/>
    <mergeCell ref="B85:P85"/>
    <mergeCell ref="B70:P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Z69:BD69"/>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AP72:AT72"/>
    <mergeCell ref="AU72:AY72"/>
    <mergeCell ref="AZ72:BD72"/>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CR76:CV76"/>
    <mergeCell ref="CW76:DA76"/>
    <mergeCell ref="DB76:DF76"/>
    <mergeCell ref="DG76:DK76"/>
    <mergeCell ref="DL76:DP76"/>
    <mergeCell ref="DQ76:DU76"/>
    <mergeCell ref="DV79:DZ79"/>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9:DK79"/>
    <mergeCell ref="DL79:DP79"/>
    <mergeCell ref="DQ79:DU79"/>
    <mergeCell ref="Q80:U80"/>
    <mergeCell ref="V80:Z80"/>
    <mergeCell ref="AA80:AE80"/>
    <mergeCell ref="AF80:AJ80"/>
    <mergeCell ref="AK80:AO80"/>
    <mergeCell ref="BS79:CG79"/>
    <mergeCell ref="CH79:CL79"/>
    <mergeCell ref="CM79:CQ79"/>
    <mergeCell ref="CR79:CV79"/>
    <mergeCell ref="CW79:DA79"/>
    <mergeCell ref="DB79:DF79"/>
    <mergeCell ref="AU77:AY77"/>
    <mergeCell ref="AZ77:BD77"/>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78:DZ78"/>
    <mergeCell ref="Q79:U79"/>
    <mergeCell ref="V79:Z79"/>
    <mergeCell ref="AA79:AE79"/>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Q84:U84"/>
    <mergeCell ref="V84:Z84"/>
    <mergeCell ref="AA84:AE84"/>
    <mergeCell ref="AF84:AJ84"/>
    <mergeCell ref="AK84:AO84"/>
    <mergeCell ref="BS83:CG83"/>
    <mergeCell ref="CH83:CL83"/>
    <mergeCell ref="CM83:CQ83"/>
    <mergeCell ref="CR83:CV83"/>
    <mergeCell ref="CW83:DA83"/>
    <mergeCell ref="DB83:DF83"/>
    <mergeCell ref="Q83:U83"/>
    <mergeCell ref="V83:Z83"/>
    <mergeCell ref="AA83:AE83"/>
    <mergeCell ref="AF83:AJ83"/>
    <mergeCell ref="AK83:AO83"/>
    <mergeCell ref="AP83:AT83"/>
    <mergeCell ref="AU83:AY83"/>
    <mergeCell ref="AZ83:BD83"/>
    <mergeCell ref="DV84:DZ84"/>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AP84:AT84"/>
    <mergeCell ref="AU84:AY84"/>
    <mergeCell ref="AZ84:BD84"/>
    <mergeCell ref="BS84:CG84"/>
    <mergeCell ref="CH84:CL84"/>
    <mergeCell ref="CM84:CQ84"/>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Q86:U86"/>
    <mergeCell ref="V86:Z86"/>
    <mergeCell ref="AA86:AE86"/>
    <mergeCell ref="AF86:AJ86"/>
    <mergeCell ref="AK86:AO86"/>
    <mergeCell ref="BS85:CG85"/>
    <mergeCell ref="CH85:CL85"/>
    <mergeCell ref="CM85:CQ85"/>
    <mergeCell ref="CR85:CV85"/>
    <mergeCell ref="CW85:DA85"/>
    <mergeCell ref="DB85:DF85"/>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B87:P87"/>
    <mergeCell ref="Q87:U87"/>
    <mergeCell ref="V87:Z87"/>
    <mergeCell ref="AA87:AE87"/>
    <mergeCell ref="AF87:AJ87"/>
    <mergeCell ref="AK87:AO87"/>
    <mergeCell ref="AP87:AT87"/>
    <mergeCell ref="AU87:AY87"/>
    <mergeCell ref="AZ87:BD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rHzkn8a0ka2jCMw5A5/7V3kdZ7rVK0Cw4qH0GIboSvdBz0NsWeSvZph1L+kUeFT1/2hnOhW8C5CV0iSdVq2Bg==" saltValue="K/TdXB1ymnDy+aABhS67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D+PT2V4VfLr06PpP1DljVw4D+s6pAtqhpZ/SYmgYa6aaJSJOi/RjffWtUj7ClRufeAOoSzSL0Lvqo1dicR8Ng==" saltValue="UTcpochZb1Wni0Etm5+t3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508</v>
      </c>
      <c r="AP7" s="283"/>
      <c r="AQ7" s="284" t="s">
        <v>509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510</v>
      </c>
      <c r="AQ8" s="290" t="s">
        <v>511</v>
      </c>
      <c r="AR8" s="291" t="s">
        <v>512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513</v>
      </c>
      <c r="AL9" s="1207"/>
      <c r="AM9" s="1207"/>
      <c r="AN9" s="1208"/>
      <c r="AO9" s="292">
        <v>1805636</v>
      </c>
      <c r="AP9" s="292">
        <v>58594</v>
      </c>
      <c r="AQ9" s="293">
        <v>69000</v>
      </c>
      <c r="AR9" s="294">
        <v>-15.1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514</v>
      </c>
      <c r="AL10" s="1207"/>
      <c r="AM10" s="1207"/>
      <c r="AN10" s="1208"/>
      <c r="AO10" s="295">
        <v>390308</v>
      </c>
      <c r="AP10" s="295">
        <v>12666</v>
      </c>
      <c r="AQ10" s="296">
        <v>7980</v>
      </c>
      <c r="AR10" s="297">
        <v>58.7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515</v>
      </c>
      <c r="AL11" s="1207"/>
      <c r="AM11" s="1207"/>
      <c r="AN11" s="1208"/>
      <c r="AO11" s="295">
        <v>387713</v>
      </c>
      <c r="AP11" s="295">
        <v>12582</v>
      </c>
      <c r="AQ11" s="296">
        <v>8263</v>
      </c>
      <c r="AR11" s="297">
        <v>52.3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516</v>
      </c>
      <c r="AL12" s="1207"/>
      <c r="AM12" s="1207"/>
      <c r="AN12" s="1208"/>
      <c r="AO12" s="295" t="s">
        <v>517</v>
      </c>
      <c r="AP12" s="295" t="s">
        <v>517</v>
      </c>
      <c r="AQ12" s="296">
        <v>1174</v>
      </c>
      <c r="AR12" s="297" t="s">
        <v>517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518</v>
      </c>
      <c r="AL13" s="1207"/>
      <c r="AM13" s="1207"/>
      <c r="AN13" s="1208"/>
      <c r="AO13" s="295" t="s">
        <v>517</v>
      </c>
      <c r="AP13" s="295" t="s">
        <v>517</v>
      </c>
      <c r="AQ13" s="296">
        <v>18</v>
      </c>
      <c r="AR13" s="297" t="s">
        <v>517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519</v>
      </c>
      <c r="AL14" s="1207"/>
      <c r="AM14" s="1207"/>
      <c r="AN14" s="1208"/>
      <c r="AO14" s="295">
        <v>92256</v>
      </c>
      <c r="AP14" s="295">
        <v>2994</v>
      </c>
      <c r="AQ14" s="296">
        <v>2909</v>
      </c>
      <c r="AR14" s="297">
        <v>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520</v>
      </c>
      <c r="AL15" s="1207"/>
      <c r="AM15" s="1207"/>
      <c r="AN15" s="1208"/>
      <c r="AO15" s="295">
        <v>47605</v>
      </c>
      <c r="AP15" s="295">
        <v>1545</v>
      </c>
      <c r="AQ15" s="296">
        <v>1519</v>
      </c>
      <c r="AR15" s="297">
        <v>1.7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521</v>
      </c>
      <c r="AL16" s="1210"/>
      <c r="AM16" s="1210"/>
      <c r="AN16" s="1211"/>
      <c r="AO16" s="295">
        <v>-181336</v>
      </c>
      <c r="AP16" s="295">
        <v>-5884</v>
      </c>
      <c r="AQ16" s="296">
        <v>-6242</v>
      </c>
      <c r="AR16" s="297">
        <v>-5.7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2542182</v>
      </c>
      <c r="AP17" s="295">
        <v>82496</v>
      </c>
      <c r="AQ17" s="296">
        <v>84621</v>
      </c>
      <c r="AR17" s="297">
        <v>-2.5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526</v>
      </c>
      <c r="AL21" s="1204"/>
      <c r="AM21" s="1204"/>
      <c r="AN21" s="1205"/>
      <c r="AO21" s="307">
        <v>6.94</v>
      </c>
      <c r="AP21" s="308">
        <v>8.0399999999999991</v>
      </c>
      <c r="AQ21" s="309">
        <v>-1.1000000000000001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527</v>
      </c>
      <c r="AL22" s="1204"/>
      <c r="AM22" s="1204"/>
      <c r="AN22" s="1205"/>
      <c r="AO22" s="312">
        <v>97.4</v>
      </c>
      <c r="AP22" s="313">
        <v>97.7</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529</v>
      </c>
      <c r="AO27" s="273"/>
      <c r="AP27" s="273"/>
      <c r="AQ27" s="273"/>
      <c r="AR27" s="273"/>
      <c r="AS27" s="273"/>
      <c r="AT27" s="273"/>
    </row>
    <row r="28" spans="1:46" ht="17.25">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508</v>
      </c>
      <c r="AP30" s="283"/>
      <c r="AQ30" s="284" t="s">
        <v>509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510</v>
      </c>
      <c r="AQ31" s="290" t="s">
        <v>511</v>
      </c>
      <c r="AR31" s="291" t="s">
        <v>512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532</v>
      </c>
      <c r="AL32" s="1195"/>
      <c r="AM32" s="1195"/>
      <c r="AN32" s="1196"/>
      <c r="AO32" s="322">
        <v>1237469</v>
      </c>
      <c r="AP32" s="322">
        <v>40157</v>
      </c>
      <c r="AQ32" s="323">
        <v>49627</v>
      </c>
      <c r="AR32" s="324">
        <v>-19.100000000000001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533</v>
      </c>
      <c r="AL33" s="1195"/>
      <c r="AM33" s="1195"/>
      <c r="AN33" s="1196"/>
      <c r="AO33" s="322" t="s">
        <v>517</v>
      </c>
      <c r="AP33" s="322" t="s">
        <v>517</v>
      </c>
      <c r="AQ33" s="323" t="s">
        <v>517</v>
      </c>
      <c r="AR33" s="324" t="s">
        <v>517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534</v>
      </c>
      <c r="AL34" s="1195"/>
      <c r="AM34" s="1195"/>
      <c r="AN34" s="1196"/>
      <c r="AO34" s="322" t="s">
        <v>517</v>
      </c>
      <c r="AP34" s="322" t="s">
        <v>517</v>
      </c>
      <c r="AQ34" s="323">
        <v>64</v>
      </c>
      <c r="AR34" s="324" t="s">
        <v>517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535</v>
      </c>
      <c r="AL35" s="1195"/>
      <c r="AM35" s="1195"/>
      <c r="AN35" s="1196"/>
      <c r="AO35" s="322">
        <v>796658</v>
      </c>
      <c r="AP35" s="322">
        <v>25852</v>
      </c>
      <c r="AQ35" s="323">
        <v>20466</v>
      </c>
      <c r="AR35" s="324">
        <v>26.3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536</v>
      </c>
      <c r="AL36" s="1195"/>
      <c r="AM36" s="1195"/>
      <c r="AN36" s="1196"/>
      <c r="AO36" s="322">
        <v>51508</v>
      </c>
      <c r="AP36" s="322">
        <v>1671</v>
      </c>
      <c r="AQ36" s="323">
        <v>2860</v>
      </c>
      <c r="AR36" s="324">
        <v>-41.6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537</v>
      </c>
      <c r="AL37" s="1195"/>
      <c r="AM37" s="1195"/>
      <c r="AN37" s="1196"/>
      <c r="AO37" s="322">
        <v>17035</v>
      </c>
      <c r="AP37" s="322">
        <v>553</v>
      </c>
      <c r="AQ37" s="323">
        <v>677</v>
      </c>
      <c r="AR37" s="324">
        <v>-18.3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538</v>
      </c>
      <c r="AL38" s="1198"/>
      <c r="AM38" s="1198"/>
      <c r="AN38" s="1199"/>
      <c r="AO38" s="325" t="s">
        <v>517</v>
      </c>
      <c r="AP38" s="325" t="s">
        <v>517</v>
      </c>
      <c r="AQ38" s="326">
        <v>4</v>
      </c>
      <c r="AR38" s="314" t="s">
        <v>517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539</v>
      </c>
      <c r="AL39" s="1198"/>
      <c r="AM39" s="1198"/>
      <c r="AN39" s="1199"/>
      <c r="AO39" s="322">
        <v>-21634</v>
      </c>
      <c r="AP39" s="322">
        <v>-702</v>
      </c>
      <c r="AQ39" s="323">
        <v>-4704</v>
      </c>
      <c r="AR39" s="324">
        <v>-85.1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540</v>
      </c>
      <c r="AL40" s="1195"/>
      <c r="AM40" s="1195"/>
      <c r="AN40" s="1196"/>
      <c r="AO40" s="322">
        <v>-1409553</v>
      </c>
      <c r="AP40" s="322">
        <v>-45741</v>
      </c>
      <c r="AQ40" s="323">
        <v>-47177</v>
      </c>
      <c r="AR40" s="324">
        <v>-3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671483</v>
      </c>
      <c r="AP41" s="322">
        <v>21790</v>
      </c>
      <c r="AQ41" s="323">
        <v>21817</v>
      </c>
      <c r="AR41" s="324">
        <v>-0.1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508</v>
      </c>
      <c r="AN49" s="1189" t="s">
        <v>544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545</v>
      </c>
      <c r="AO50" s="339" t="s">
        <v>546</v>
      </c>
      <c r="AP50" s="340" t="s">
        <v>547</v>
      </c>
      <c r="AQ50" s="341" t="s">
        <v>548</v>
      </c>
      <c r="AR50" s="342" t="s">
        <v>549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642692</v>
      </c>
      <c r="AN51" s="344">
        <v>20531</v>
      </c>
      <c r="AO51" s="345">
        <v>-18.399999999999999</v>
      </c>
      <c r="AP51" s="346">
        <v>90961</v>
      </c>
      <c r="AQ51" s="347">
        <v>20.100000000000001</v>
      </c>
      <c r="AR51" s="348">
        <v>-38.5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416282</v>
      </c>
      <c r="AN52" s="352">
        <v>13298</v>
      </c>
      <c r="AO52" s="353">
        <v>8.9</v>
      </c>
      <c r="AP52" s="354">
        <v>37720</v>
      </c>
      <c r="AQ52" s="355">
        <v>7.1</v>
      </c>
      <c r="AR52" s="356">
        <v>1.8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1238381</v>
      </c>
      <c r="AN53" s="344">
        <v>39727</v>
      </c>
      <c r="AO53" s="345">
        <v>93.5</v>
      </c>
      <c r="AP53" s="346">
        <v>106614</v>
      </c>
      <c r="AQ53" s="347">
        <v>17.2</v>
      </c>
      <c r="AR53" s="348">
        <v>76.3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495425</v>
      </c>
      <c r="AN54" s="352">
        <v>15893</v>
      </c>
      <c r="AO54" s="353">
        <v>19.5</v>
      </c>
      <c r="AP54" s="354">
        <v>45545</v>
      </c>
      <c r="AQ54" s="355">
        <v>20.7</v>
      </c>
      <c r="AR54" s="356">
        <v>-1.2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531659</v>
      </c>
      <c r="AN55" s="344">
        <v>17163</v>
      </c>
      <c r="AO55" s="345">
        <v>-56.8</v>
      </c>
      <c r="AP55" s="346">
        <v>81768</v>
      </c>
      <c r="AQ55" s="347">
        <v>-23.3</v>
      </c>
      <c r="AR55" s="348">
        <v>-33.5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220183</v>
      </c>
      <c r="AN56" s="352">
        <v>7108</v>
      </c>
      <c r="AO56" s="353">
        <v>-55.3</v>
      </c>
      <c r="AP56" s="354">
        <v>37917</v>
      </c>
      <c r="AQ56" s="355">
        <v>-16.7</v>
      </c>
      <c r="AR56" s="356">
        <v>-38.6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1017638</v>
      </c>
      <c r="AN57" s="344">
        <v>32863</v>
      </c>
      <c r="AO57" s="345">
        <v>91.5</v>
      </c>
      <c r="AP57" s="346">
        <v>65876</v>
      </c>
      <c r="AQ57" s="347">
        <v>-19.399999999999999</v>
      </c>
      <c r="AR57" s="348">
        <v>110.9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684859</v>
      </c>
      <c r="AN58" s="352">
        <v>22116</v>
      </c>
      <c r="AO58" s="353">
        <v>211.1</v>
      </c>
      <c r="AP58" s="354">
        <v>36484</v>
      </c>
      <c r="AQ58" s="355">
        <v>-3.8</v>
      </c>
      <c r="AR58" s="356">
        <v>214.9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2289015</v>
      </c>
      <c r="AN59" s="344">
        <v>74280</v>
      </c>
      <c r="AO59" s="345">
        <v>126</v>
      </c>
      <c r="AP59" s="346">
        <v>68468</v>
      </c>
      <c r="AQ59" s="347">
        <v>3.9</v>
      </c>
      <c r="AR59" s="348">
        <v>122.1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1793110</v>
      </c>
      <c r="AN60" s="352">
        <v>58188</v>
      </c>
      <c r="AO60" s="353">
        <v>163.1</v>
      </c>
      <c r="AP60" s="354">
        <v>34140</v>
      </c>
      <c r="AQ60" s="355">
        <v>-6.4</v>
      </c>
      <c r="AR60" s="356">
        <v>169.5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1143877</v>
      </c>
      <c r="AN61" s="359">
        <v>36913</v>
      </c>
      <c r="AO61" s="360">
        <v>47.2</v>
      </c>
      <c r="AP61" s="361">
        <v>82737</v>
      </c>
      <c r="AQ61" s="362">
        <v>-0.3</v>
      </c>
      <c r="AR61" s="348">
        <v>47.5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721972</v>
      </c>
      <c r="AN62" s="352">
        <v>23321</v>
      </c>
      <c r="AO62" s="353">
        <v>69.5</v>
      </c>
      <c r="AP62" s="354">
        <v>38361</v>
      </c>
      <c r="AQ62" s="355">
        <v>0.2</v>
      </c>
      <c r="AR62" s="356">
        <v>69.3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2K/xzOzPcgggo1FicNJXSD6IVes2BlT3sRIhXfT08hZgyI6ir2GU7xGvc49KTghtX342+MQ5yqqMMZ6zxTVFmg==" saltValue="ssjg6rMHjH0VWu6eVmym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snGK6juDwyaKYU9Nf48VPsiEvHMV1+QN2w3Nczb3ccF87mV86IVds7hqUhGK/va4eRGnnhclVpKk2F165bMww==" saltValue="kZThg/db90ja7H6+PHWUe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j310Qb8qUPXHpegfwhg1vYUgBw9Vy6iATnvzIpqZJvXPhzWIx6SWuF3/PDuuJIiQC/g1H7qI6IbREtrIqAXDw==" saltValue="MfCG0SWt38AnA9dYtpYdk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12" t="s">
        <v>3</v>
      </c>
      <c r="D47" s="1212"/>
      <c r="E47" s="1213"/>
      <c r="F47" s="11">
        <v>31.91</v>
      </c>
      <c r="G47" s="12">
        <v>34.1</v>
      </c>
      <c r="H47" s="12">
        <v>36.04</v>
      </c>
      <c r="I47" s="12">
        <v>43.07</v>
      </c>
      <c r="J47" s="13">
        <v>38.020000000000003</v>
      </c>
    </row>
    <row r="48" spans="2:10" ht="57.75" customHeight="1">
      <c r="B48" s="14"/>
      <c r="C48" s="1214" t="s">
        <v>4</v>
      </c>
      <c r="D48" s="1214"/>
      <c r="E48" s="1215"/>
      <c r="F48" s="15">
        <v>6.88</v>
      </c>
      <c r="G48" s="16">
        <v>9.6199999999999992</v>
      </c>
      <c r="H48" s="16">
        <v>15.12</v>
      </c>
      <c r="I48" s="16">
        <v>6.97</v>
      </c>
      <c r="J48" s="17">
        <v>12.51</v>
      </c>
    </row>
    <row r="49" spans="2:10" ht="57.75" customHeight="1" thickBot="1">
      <c r="B49" s="18"/>
      <c r="C49" s="1216" t="s">
        <v>5</v>
      </c>
      <c r="D49" s="1216"/>
      <c r="E49" s="1217"/>
      <c r="F49" s="19">
        <v>6.3</v>
      </c>
      <c r="G49" s="20">
        <v>4.28</v>
      </c>
      <c r="H49" s="20">
        <v>8.26</v>
      </c>
      <c r="I49" s="20" t="s">
        <v>565</v>
      </c>
      <c r="J49" s="21">
        <v>0.47</v>
      </c>
    </row>
    <row r="50" spans="2:10" ht="13.5" customHeight="1"/>
    <row r="51" spans="2:10" ht="13.5" hidden="1" customHeight="1"/>
    <row r="52" spans="2:10" ht="13.5" hidden="1" customHeight="1"/>
    <row r="53" spans="2:10" ht="13.5" hidden="1" customHeight="1"/>
  </sheetData>
  <sheetProtection algorithmName="SHA-512" hashValue="D41RLvuijrhrtDuCWNCRJGmgVOj01uFUN6Xwcc0xVlyyON7pIdgi1ejS59UGXSiZDUGWG0wA5pvKZ5jQyt6bng==" saltValue="FgRA2lrC6nP7LZtHsOq1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2019-10-23T07:00:16Z</cp:lastPrinted>
  <dcterms:created xsi:type="dcterms:W3CDTF">2019-02-14T02:48:14Z</dcterms:created>
  <dcterms:modified xsi:type="dcterms:W3CDTF">2019-10-23T07:00:31Z</dcterms:modified>
</cp:coreProperties>
</file>