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県通知・調査・報告関係\◆財政状況資料集\R5（R4決算）\01_1回目\⑥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<sst xmlns="http://schemas.openxmlformats.org/spreadsheetml/2006/main" count="1116" uniqueCount="621">
  <si>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</si>
  <si>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</si>
  <si>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</si>
  <si>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</si>
  <si>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</si>
  <si>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</si>
  <si>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</si>
  <si>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</si>
  <si>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</si>
  <si>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</si>
  <si>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</si>
  <si>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</si>
  <si>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</si>
  <si>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</si>
  <si>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</si>
  <si>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</si>
  <si>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</si>
  <si>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</si>
  <si>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</si>
  <si>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</si>
  <si>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</si>
  <si>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</si>
  <si>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</si>
  <si>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</si>
  <si>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</si>
  <si>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</si>
  <si>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</si>
  <si>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</si>
  <si>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</si>
  <si>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</si>
  <si>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</si>
  <si>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</si>
  <si>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</si>
  <si>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</si>
  <si>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</si>
  <si>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</si>
  <si>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</si>
  <si>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</si>
  <si>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</si>
  <si>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</si>
  <si>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</si>
  <si>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</si>
  <si>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</si>
  <si>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</si>
  <si>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</si>
  <si>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</si>
  <si>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</si>
  <si>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</si>
  <si>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</si>
  <si>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</si>
  <si>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</si>
  <si>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</si>
  <si>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</si>
  <si>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</si>
  <si>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</si>
  <si>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</si>
  <si>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</si>
  <si>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</si>
  <si>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</si>
  <si>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</si>
  <si>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</si>
  <si>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</si>
  <si>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</si>
  <si>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</si>
  <si>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</si>
  <si>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</si>
  <si>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</si>
  <si>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</si>
  <si>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</si>
  <si>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</si>
  <si>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</si>
  <si>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</si>
  <si>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</si>
  <si>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</si>
  <si>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</si>
  <si>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</si>
  <si>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</si>
  <si>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</si>
  <si>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</si>
  <si>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</si>
  <si>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</si>
  <si>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</si>
  <si>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</si>
  <si>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</si>
  <si>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</si>
  <si>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</si>
  <si>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</si>
  <si>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</si>
  <si>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</si>
  <si>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</si>
  <si>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</si>
  <si>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</si>
  <si>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</si>
  <si>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</si>
  <si>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</si>
  <si>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</si>
  <si>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</si>
  <si>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</si>
  <si>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</si>
  <si>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</si>
  <si>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</si>
  <si>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</si>
  <si>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</si>
  <si>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</si>
  <si>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</si>
  <si>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</si>
  <si>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</si>
  <si>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</si>
  <si>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</si>
  <si>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</si>
  <si>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</si>
  <si>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</si>
  <si>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</si>
  <si>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</si>
  <si>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</si>
  <si>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</si>
  <si>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</si>
  <si>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</si>
  <si>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</si>
  <si>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</si>
  <si>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</si>
  <si>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</si>
  <si>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</si>
  <si>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</si>
  <si>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</si>
  <si>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</si>
  <si>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</si>
  <si>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</si>
  <si>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</si>
  <si>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</si>
  <si>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</si>
  <si>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</si>
  <si>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</si>
  <si>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</si>
  <si>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</si>
  <si>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</si>
  <si>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</si>
  <si>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</si>
  <si>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</si>
  <si>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</si>
  <si>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</si>
  <si>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</si>
  <si>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</si>
  <si>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</si>
  <si>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</si>
  <si>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</si>
  <si>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</si>
  <si>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</si>
  <si>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</si>
  <si>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</si>
  <si>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</si>
  <si>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</si>
  <si>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</si>
  <si>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</si>
  <si>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</si>
  <si>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</si>
  <si>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</si>
  <si>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</si>
  <si>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</si>
  <si>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</si>
  <si>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</si>
  <si>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</si>
  <si>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</si>
  <si>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</si>
  <si>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</si>
  <si>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</si>
  <si>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</si>
  <si>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</si>
  <si>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</si>
  <si>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</si>
  <si>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</si>
  <si>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</si>
  <si>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</si>
  <si>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</si>
  <si>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</si>
  <si>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</si>
  <si>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</si>
  <si>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</si>
  <si>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</si>
  <si>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</si>
  <si>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</si>
  <si>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</si>
  <si>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</si>
  <si>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</si>
  <si>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</si>
  <si>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</si>
  <si>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</si>
  <si>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</si>
  <si>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</si>
  <si>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</si>
  <si>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</si>
  <si>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</si>
  <si>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</si>
  <si>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</si>
  <si>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</si>
  <si>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</si>
  <si>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</si>
  <si>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</si>
  <si>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</si>
  <si>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</si>
  <si>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</si>
  <si>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</si>
  <si>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</si>
  <si>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</si>
  <si>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</si>
  <si>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</si>
  <si>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</si>
  <si>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</si>
  <si>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</si>
  <si>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</si>
  <si>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</si>
  <si>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</si>
  <si>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</si>
  <si>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</si>
  <si>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</si>
  <si>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</si>
  <si>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</si>
  <si>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</si>
  <si>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</si>
  <si>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</si>
  <si>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</si>
  <si>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</si>
  <si>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</si>
  <si>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</si>
  <si>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</si>
  <si>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</si>
  <si>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</si>
  <si>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</si>
  <si>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</si>
  <si>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</si>
  <si>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</si>
  <si>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</si>
  <si>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</si>
  <si>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</si>
  <si>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</si>
  <si>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</si>
  <si>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</si>
  <si>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</si>
  <si>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</si>
  <si>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</si>
  <si>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</si>
  <si>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</si>
  <si>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</si>
  <si>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</si>
  <si>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</si>
  <si>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</si>
  <si>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</si>
  <si>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</si>
  <si>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</si>
  <si>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</si>
  <si>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</si>
  <si>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</si>
  <si>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</si>
  <si>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</si>
  <si>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</si>
  <si>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</si>
  <si>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</si>
  <si>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</si>
  <si>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</si>
  <si>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</si>
  <si>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</si>
  <si>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</si>
  <si>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</si>
  <si>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</si>
  <si>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</si>
  <si>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</si>
  <si>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</si>
  <si>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</si>
  <si>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</si>
  <si>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</si>
  <si>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</si>
  <si>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</si>
  <si>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</si>
  <si>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</si>
  <si>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</si>
  <si>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</si>
  <si>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</si>
  <si>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</si>
  <si>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</si>
  <si>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</si>
  <si>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</si>
  <si>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</si>
  <si>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</si>
  <si>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</si>
  <si>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</si>
  <si>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</si>
  <si>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</si>
  <si>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</si>
  <si>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</si>
  <si>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</si>
  <si>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</si>
  <si>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</si>
  <si>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</si>
  <si>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</si>
  <si>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</si>
  <si>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</si>
  <si>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</si>
  <si>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</si>
  <si>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</si>
  <si>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</si>
  <si>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</si>
  <si>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</si>
  <si>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</si>
  <si>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</si>
  <si>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</si>
  <si>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</si>
  <si>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</si>
  <si>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</si>
  <si>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</si>
  <si>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</si>
  <si>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</si>
  <si>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</si>
  <si>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</si>
  <si>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</si>
  <si>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</si>
  <si>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</si>
  <si>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</si>
  <si>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</si>
  <si>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</si>
  <si>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</si>
  <si>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</si>
  <si>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</si>
  <si>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</si>
  <si>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</si>
  <si>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</si>
  <si>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</si>
  <si>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</si>
  <si>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</si>
  <si>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</si>
  <si>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</si>
  <si>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</si>
  <si>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</si>
  <si>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</si>
  <si>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</si>
  <si>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</si>
  <si>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</si>
  <si>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</si>
  <si>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</si>
  <si>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</si>
  <si>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</si>
  <si>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</si>
  <si>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</si>
  <si>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</si>
  <si>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</si>
  <si>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</si>
  <si>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</si>
  <si>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</si>
  <si>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</si>
  <si>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</si>
  <si>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</si>
  <si>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</si>
  <si>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</si>
  <si>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</si>
  <si>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</si>
  <si>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</si>
  <si>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</si>
  <si>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</si>
  <si>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</si>
  <si>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</si>
  <si>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</si>
  <si>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</si>
  <si>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</si>
  <si>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</si>
  <si>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</si>
  <si>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</si>
  <si>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</si>
  <si>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</si>
  <si>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</si>
  <si>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</si>
  <si>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</si>
  <si>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</si>
  <si>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</si>
  <si>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</si>
  <si>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</si>
  <si>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</si>
  <si>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</si>
  <si>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</si>
  <si>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</si>
  <si>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</si>
  <si>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</si>
  <si>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</si>
  <si>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</si>
  <si>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</si>
  <si>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</si>
  <si>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</si>
  <si>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</si>
  <si>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</si>
  <si>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</si>
  <si>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</si>
  <si>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</si>
  <si>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</si>
  <si>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</si>
  <si>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</si>
  <si>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</si>
  <si>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</si>
  <si>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</si>
  <si>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</si>
  <si>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</si>
  <si>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</si>
  <si>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</si>
  <si>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</si>
  <si>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</si>
  <si>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</si>
  <si>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</si>
  <si>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</si>
  <si>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</si>
  <si>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</si>
  <si>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</si>
  <si>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</si>
  <si>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</si>
  <si>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</si>
  <si>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</si>
  <si>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</si>
  <si>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</si>
  <si>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</si>
  <si>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</si>
  <si>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</si>
  <si>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</si>
  <si>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</si>
  <si>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</si>
  <si>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</si>
  <si>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</si>
  <si>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</si>
  <si>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</si>
  <si>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</si>
  <si>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</si>
  <si>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</si>
  <si>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</si>
  <si>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</si>
  <si>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</si>
  <si>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</si>
  <si>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</si>
  <si>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</si>
  <si>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</si>
  <si>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</si>
  <si>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</si>
  <si>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</si>
  <si>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</si>
  <si>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</si>
  <si>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</si>
  <si>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</si>
  <si>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</si>
  <si>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</si>
  <si>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</si>
  <si>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</si>
  <si>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</si>
  <si>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</si>
  <si>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</si>
  <si>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</si>
  <si>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</si>
  <si>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</si>
  <si>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</si>
  <si>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</si>
  <si>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</si>
  <si>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</si>
  <si>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</si>
  <si>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</si>
  <si>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</si>
  <si>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</si>
  <si>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</si>
  <si>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</si>
  <si>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</si>
  <si>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</si>
  <si>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</si>
  <si>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</si>
  <si>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</si>
  <si>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</si>
  <si>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</si>
  <si>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</si>
  <si>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</si>
  <si>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</si>
  <si>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</si>
  <si>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</si>
  <si>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</si>
  <si>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</si>
  <si>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</si>
  <si>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</si>
  <si>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</si>
  <si>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</si>
  <si>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</si>
  <si>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</si>
  <si>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</si>
  <si>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</si>
  <si>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</si>
  <si>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</si>
  <si>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</si>
  <si>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</si>
  <si>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</si>
  <si>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</si>
  <si>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</si>
  <si>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</si>
  <si>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</si>
  <si>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</si>
  <si>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</si>
  <si>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</si>
  <si>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</si>
  <si>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</si>
  <si>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</si>
  <si>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</si>
  <si>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</si>
  <si>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</si>
  <si>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</si>
  <si>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</si>
  <si>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</si>
  <si>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</si>
  <si>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</si>
  <si>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</si>
  <si>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</si>
  <si>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</si>
  <si>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</si>
  <si>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</si>
  <si>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</si>
  <si>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</si>
  <si>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</si>
  <si>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</si>
  <si>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</si>
  <si>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</si>
  <si>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</si>
  <si>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</si>
  <si>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</si>
  <si>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</si>
  <si>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</si>
  <si>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</si>
  <si>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</si>
  <si>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</si>
  <si>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</si>
  <si>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</si>
  <si>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</si>
  <si>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</si>
  <si>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</si>
  <si>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</si>
  <si>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</si>
  <si>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</si>
  <si>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</si>
  <si>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</si>
  <si>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</si>
  <si>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</si>
  <si>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</si>
  <si>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</si>
  <si>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</si>
  <si>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</si>
  <si>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</si>
  <si>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</si>
  <si>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</si>
  <si>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</si>
  <si>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</si>
  <si>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</si>
  <si>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</si>
  <si>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</si>
  <si>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</si>
  <si>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</si>
  <si>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</si>
  <si>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</si>
  <si>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</si>
  <si>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</si>
  <si>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</si>
  <si>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</si>
  <si>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</si>
  <si>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</si>
  <si>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</si>
  <si>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</si>
  <si>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</si>
  <si>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</si>
  <si>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</si>
  <si>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</si>
  <si>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</si>
  <si>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</si>
  <si>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</si>
  <si>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</si>
  <si>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</si>
  <si>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</si>
  <si>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</si>
  <si>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</si>
  <si>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</si>
  <si>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</si>
  <si>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</si>
  <si>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</si>
  <si>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</si>
  <si>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</si>
  <si>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</si>
  <si>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</si>
  <si>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</si>
  <si>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</si>
  <si>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</si>
  <si>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</si>
  <si>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</si>
  <si>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</si>
  <si>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</si>
  <si>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</si>
  <si>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</si>
  <si>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</si>
  <si>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</si>
  <si>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</si>
  <si>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</si>
  <si>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</si>
  <si>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</si>
  <si>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</si>
  <si>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</si>
  <si>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</si>
  <si>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</si>
  <si>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</si>
  <si>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</si>
  <si>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</si>
  <si>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</si>
  <si>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</si>
  <si>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</si>
  <si>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</si>
  <si>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</si>
  <si>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</si>
  <si>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</si>
  <si>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</si>
  <si>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</si>
  <si>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</si>
  <si>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</si>
  <si>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</si>
  <si>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</si>
  <si>
    <t>ふるさと応援基金</t>
  </si>
  <si>
    <t>地域福祉基金</t>
  </si>
  <si>
    <t>公共施設等整備基金</t>
    <phoneticPr fontId="2"/>
  </si>
  <si>
    <t>まちづくり振興基金</t>
    <phoneticPr fontId="2"/>
  </si>
  <si>
    <t>リニア沿線公共施設等移転整備基金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</si>
</sst>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0CCD-4FB7-AC2E-19C67F102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157815</c:v>
                </c:pt>
                <c:pt idx="1">
                  <c:v>125143</c:v>
                </c:pt>
                <c:pt idx="2">
                  <c:v>78588</c:v>
                </c:pt>
                <c:pt idx="3">
                  <c:v>83770</c:v>
                </c:pt>
                <c:pt idx="4">
                  <c:v>49170</c:v>
                </c:pt>
              </c:numCache>
            </c:numRef>
          </c:val>
          <c:smooth val="0"/>
          <c:extLst>
            <c:ext xmlns:c16="http://schemas.microsoft.com/office/drawing/2014/chart" uri="{C3380CC4-5D6E-409C-BE32-E72D297353CC}">
              <c16:uniqueId val="{00000001-0CCD-4FB7-AC2E-19C67F1022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9.9499999999999993</c:v>
                </c:pt>
                <c:pt idx="1">
                  <c:v>15.16</c:v>
                </c:pt>
                <c:pt idx="2">
                  <c:v>16.39</c:v>
                </c:pt>
                <c:pt idx="3">
                  <c:v>14.85</c:v>
                </c:pt>
                <c:pt idx="4">
                  <c:v>19.260000000000002</c:v>
                </c:pt>
              </c:numCache>
            </c:numRef>
          </c:val>
          <c:extLst>
            <c:ext xmlns:c16="http://schemas.microsoft.com/office/drawing/2014/chart" uri="{C3380CC4-5D6E-409C-BE32-E72D297353CC}">
              <c16:uniqueId val="{00000000-A28C-444A-90BD-B39CABC568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35.44</c:v>
                </c:pt>
                <c:pt idx="1">
                  <c:v>31.66</c:v>
                </c:pt>
                <c:pt idx="2">
                  <c:v>33.369999999999997</c:v>
                </c:pt>
                <c:pt idx="3">
                  <c:v>34.96</c:v>
                </c:pt>
                <c:pt idx="4">
                  <c:v>34.090000000000003</c:v>
                </c:pt>
              </c:numCache>
            </c:numRef>
          </c:val>
          <c:extLst>
            <c:ext xmlns:c16="http://schemas.microsoft.com/office/drawing/2014/chart" uri="{C3380CC4-5D6E-409C-BE32-E72D297353CC}">
              <c16:uniqueId val="{00000001-A28C-444A-90BD-B39CABC568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1.23</c:v>
                </c:pt>
                <c:pt idx="2">
                  <c:v>3.79</c:v>
                </c:pt>
                <c:pt idx="3">
                  <c:v>2.14</c:v>
                </c:pt>
                <c:pt idx="4">
                  <c:v>2.2599999999999998</c:v>
                </c:pt>
              </c:numCache>
            </c:numRef>
          </c:val>
          <c:smooth val="0"/>
          <c:extLst>
            <c:ext xmlns:c16="http://schemas.microsoft.com/office/drawing/2014/chart" uri="{C3380CC4-5D6E-409C-BE32-E72D297353CC}">
              <c16:uniqueId val="{00000002-A28C-444A-90BD-B39CABC568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1.56</c:v>
                </c:pt>
                <c:pt idx="4">
                  <c:v>#N/A</c:v>
                </c:pt>
                <c:pt idx="5">
                  <c:v>0.02</c:v>
                </c:pt>
                <c:pt idx="6">
                  <c:v>#N/A</c:v>
                </c:pt>
                <c:pt idx="7">
                  <c:v>0.02</c:v>
                </c:pt>
                <c:pt idx="8">
                  <c:v>#N/A</c:v>
                </c:pt>
                <c:pt idx="9">
                  <c:v>0</c:v>
                </c:pt>
              </c:numCache>
            </c:numRef>
          </c:val>
          <c:extLst>
            <c:ext xmlns:c16="http://schemas.microsoft.com/office/drawing/2014/chart" uri="{C3380CC4-5D6E-409C-BE32-E72D297353CC}">
              <c16:uniqueId val="{00000000-2995-4B88-9035-EB6003909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95-4B88-9035-EB6003909D4A}"/>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1.34</c:v>
                </c:pt>
                <c:pt idx="6">
                  <c:v>#N/A</c:v>
                </c:pt>
                <c:pt idx="7">
                  <c:v>0.12</c:v>
                </c:pt>
                <c:pt idx="8">
                  <c:v>#N/A</c:v>
                </c:pt>
                <c:pt idx="9">
                  <c:v>0.34</c:v>
                </c:pt>
              </c:numCache>
            </c:numRef>
          </c:val>
          <c:extLst>
            <c:ext xmlns:c16="http://schemas.microsoft.com/office/drawing/2014/chart" uri="{C3380CC4-5D6E-409C-BE32-E72D297353CC}">
              <c16:uniqueId val="{00000002-2995-4B88-9035-EB6003909D4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0.42</c:v>
                </c:pt>
                <c:pt idx="4">
                  <c:v>#N/A</c:v>
                </c:pt>
                <c:pt idx="5">
                  <c:v>0.33</c:v>
                </c:pt>
                <c:pt idx="6">
                  <c:v>#N/A</c:v>
                </c:pt>
                <c:pt idx="7">
                  <c:v>0.45</c:v>
                </c:pt>
                <c:pt idx="8">
                  <c:v>#N/A</c:v>
                </c:pt>
                <c:pt idx="9">
                  <c:v>0.59</c:v>
                </c:pt>
              </c:numCache>
            </c:numRef>
          </c:val>
          <c:extLst>
            <c:ext xmlns:c16="http://schemas.microsoft.com/office/drawing/2014/chart" uri="{C3380CC4-5D6E-409C-BE32-E72D297353CC}">
              <c16:uniqueId val="{00000003-2995-4B88-9035-EB6003909D4A}"/>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0.55000000000000004</c:v>
                </c:pt>
                <c:pt idx="4">
                  <c:v>#N/A</c:v>
                </c:pt>
                <c:pt idx="5">
                  <c:v>0.67</c:v>
                </c:pt>
                <c:pt idx="6">
                  <c:v>#N/A</c:v>
                </c:pt>
                <c:pt idx="7">
                  <c:v>0.71</c:v>
                </c:pt>
                <c:pt idx="8">
                  <c:v>#N/A</c:v>
                </c:pt>
                <c:pt idx="9">
                  <c:v>0.78</c:v>
                </c:pt>
              </c:numCache>
            </c:numRef>
          </c:val>
          <c:extLst>
            <c:ext xmlns:c16="http://schemas.microsoft.com/office/drawing/2014/chart" uri="{C3380CC4-5D6E-409C-BE32-E72D297353CC}">
              <c16:uniqueId val="{00000004-2995-4B88-9035-EB6003909D4A}"/>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0.17</c:v>
                </c:pt>
                <c:pt idx="6">
                  <c:v>#N/A</c:v>
                </c:pt>
                <c:pt idx="7">
                  <c:v>0.73</c:v>
                </c:pt>
                <c:pt idx="8">
                  <c:v>#N/A</c:v>
                </c:pt>
                <c:pt idx="9">
                  <c:v>0.83</c:v>
                </c:pt>
              </c:numCache>
            </c:numRef>
          </c:val>
          <c:extLst>
            <c:ext xmlns:c16="http://schemas.microsoft.com/office/drawing/2014/chart" uri="{C3380CC4-5D6E-409C-BE32-E72D297353CC}">
              <c16:uniqueId val="{00000005-2995-4B88-9035-EB6003909D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0.62</c:v>
                </c:pt>
                <c:pt idx="4">
                  <c:v>#N/A</c:v>
                </c:pt>
                <c:pt idx="5">
                  <c:v>1.6</c:v>
                </c:pt>
                <c:pt idx="6">
                  <c:v>#N/A</c:v>
                </c:pt>
                <c:pt idx="7">
                  <c:v>1.53</c:v>
                </c:pt>
                <c:pt idx="8">
                  <c:v>#N/A</c:v>
                </c:pt>
                <c:pt idx="9">
                  <c:v>1.71</c:v>
                </c:pt>
              </c:numCache>
            </c:numRef>
          </c:val>
          <c:extLst>
            <c:ext xmlns:c16="http://schemas.microsoft.com/office/drawing/2014/chart" uri="{C3380CC4-5D6E-409C-BE32-E72D297353CC}">
              <c16:uniqueId val="{00000006-2995-4B88-9035-EB6003909D4A}"/>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1.57</c:v>
                </c:pt>
                <c:pt idx="6">
                  <c:v>#N/A</c:v>
                </c:pt>
                <c:pt idx="7">
                  <c:v>1.58</c:v>
                </c:pt>
                <c:pt idx="8">
                  <c:v>#N/A</c:v>
                </c:pt>
                <c:pt idx="9">
                  <c:v>1.81</c:v>
                </c:pt>
              </c:numCache>
            </c:numRef>
          </c:val>
          <c:extLst>
            <c:ext xmlns:c16="http://schemas.microsoft.com/office/drawing/2014/chart" uri="{C3380CC4-5D6E-409C-BE32-E72D297353CC}">
              <c16:uniqueId val="{00000007-2995-4B88-9035-EB6003909D4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5.17</c:v>
                </c:pt>
                <c:pt idx="2">
                  <c:v>#N/A</c:v>
                </c:pt>
                <c:pt idx="3">
                  <c:v>4.7699999999999996</c:v>
                </c:pt>
                <c:pt idx="4">
                  <c:v>#N/A</c:v>
                </c:pt>
                <c:pt idx="5">
                  <c:v>3.95</c:v>
                </c:pt>
                <c:pt idx="6">
                  <c:v>#N/A</c:v>
                </c:pt>
                <c:pt idx="7">
                  <c:v>3.72</c:v>
                </c:pt>
                <c:pt idx="8">
                  <c:v>#N/A</c:v>
                </c:pt>
                <c:pt idx="9">
                  <c:v>4.07</c:v>
                </c:pt>
              </c:numCache>
            </c:numRef>
          </c:val>
          <c:extLst>
            <c:ext xmlns:c16="http://schemas.microsoft.com/office/drawing/2014/chart" uri="{C3380CC4-5D6E-409C-BE32-E72D297353CC}">
              <c16:uniqueId val="{00000008-2995-4B88-9035-EB6003909D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9.4700000000000006</c:v>
                </c:pt>
                <c:pt idx="2">
                  <c:v>#N/A</c:v>
                </c:pt>
                <c:pt idx="3">
                  <c:v>14.6</c:v>
                </c:pt>
                <c:pt idx="4">
                  <c:v>#N/A</c:v>
                </c:pt>
                <c:pt idx="5">
                  <c:v>15.71</c:v>
                </c:pt>
                <c:pt idx="6">
                  <c:v>#N/A</c:v>
                </c:pt>
                <c:pt idx="7">
                  <c:v>14.13</c:v>
                </c:pt>
                <c:pt idx="8">
                  <c:v>#N/A</c:v>
                </c:pt>
                <c:pt idx="9">
                  <c:v>18.47</c:v>
                </c:pt>
              </c:numCache>
            </c:numRef>
          </c:val>
          <c:extLst>
            <c:ext xmlns:c16="http://schemas.microsoft.com/office/drawing/2014/chart" uri="{C3380CC4-5D6E-409C-BE32-E72D297353CC}">
              <c16:uniqueId val="{00000009-2995-4B88-9035-EB6003909D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1451</c:v>
                </c:pt>
                <c:pt idx="5">
                  <c:v>1349</c:v>
                </c:pt>
                <c:pt idx="8">
                  <c:v>1327</c:v>
                </c:pt>
                <c:pt idx="11">
                  <c:v>1321</c:v>
                </c:pt>
                <c:pt idx="14">
                  <c:v>1337</c:v>
                </c:pt>
              </c:numCache>
            </c:numRef>
          </c:val>
          <c:extLst>
            <c:ext xmlns:c16="http://schemas.microsoft.com/office/drawing/2014/chart" uri="{C3380CC4-5D6E-409C-BE32-E72D297353CC}">
              <c16:uniqueId val="{00000000-F496-472F-9D28-8AE0FEB81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96-472F-9D28-8AE0FEB81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13</c:v>
                </c:pt>
                <c:pt idx="6">
                  <c:v>12</c:v>
                </c:pt>
                <c:pt idx="9">
                  <c:v>12</c:v>
                </c:pt>
                <c:pt idx="12">
                  <c:v>11</c:v>
                </c:pt>
              </c:numCache>
            </c:numRef>
          </c:val>
          <c:extLst>
            <c:ext xmlns:c16="http://schemas.microsoft.com/office/drawing/2014/chart" uri="{C3380CC4-5D6E-409C-BE32-E72D297353CC}">
              <c16:uniqueId val="{00000002-F496-472F-9D28-8AE0FEB81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74</c:v>
                </c:pt>
                <c:pt idx="6">
                  <c:v>75</c:v>
                </c:pt>
                <c:pt idx="9">
                  <c:v>78</c:v>
                </c:pt>
                <c:pt idx="12">
                  <c:v>77</c:v>
                </c:pt>
              </c:numCache>
            </c:numRef>
          </c:val>
          <c:extLst>
            <c:ext xmlns:c16="http://schemas.microsoft.com/office/drawing/2014/chart" uri="{C3380CC4-5D6E-409C-BE32-E72D297353CC}">
              <c16:uniqueId val="{00000003-F496-472F-9D28-8AE0FEB81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741</c:v>
                </c:pt>
                <c:pt idx="3">
                  <c:v>603</c:v>
                </c:pt>
                <c:pt idx="6">
                  <c:v>485</c:v>
                </c:pt>
                <c:pt idx="9">
                  <c:v>427</c:v>
                </c:pt>
                <c:pt idx="12">
                  <c:v>427</c:v>
                </c:pt>
              </c:numCache>
            </c:numRef>
          </c:val>
          <c:extLst>
            <c:ext xmlns:c16="http://schemas.microsoft.com/office/drawing/2014/chart" uri="{C3380CC4-5D6E-409C-BE32-E72D297353CC}">
              <c16:uniqueId val="{00000004-F496-472F-9D28-8AE0FEB81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96-472F-9D28-8AE0FEB81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96-472F-9D28-8AE0FEB81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1226</c:v>
                </c:pt>
                <c:pt idx="3">
                  <c:v>1259</c:v>
                </c:pt>
                <c:pt idx="6">
                  <c:v>1272</c:v>
                </c:pt>
                <c:pt idx="9">
                  <c:v>1320</c:v>
                </c:pt>
                <c:pt idx="12">
                  <c:v>1332</c:v>
                </c:pt>
              </c:numCache>
            </c:numRef>
          </c:val>
          <c:extLst>
            <c:ext xmlns:c16="http://schemas.microsoft.com/office/drawing/2014/chart" uri="{C3380CC4-5D6E-409C-BE32-E72D297353CC}">
              <c16:uniqueId val="{00000007-F496-472F-9D28-8AE0FEB81E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591</c:v>
                </c:pt>
                <c:pt idx="2">
                  <c:v>#N/A</c:v>
                </c:pt>
                <c:pt idx="3">
                  <c:v>#N/A</c:v>
                </c:pt>
                <c:pt idx="4">
                  <c:v>600</c:v>
                </c:pt>
                <c:pt idx="5">
                  <c:v>#N/A</c:v>
                </c:pt>
                <c:pt idx="6">
                  <c:v>#N/A</c:v>
                </c:pt>
                <c:pt idx="7">
                  <c:v>517</c:v>
                </c:pt>
                <c:pt idx="8">
                  <c:v>#N/A</c:v>
                </c:pt>
                <c:pt idx="9">
                  <c:v>#N/A</c:v>
                </c:pt>
                <c:pt idx="10">
                  <c:v>516</c:v>
                </c:pt>
                <c:pt idx="11">
                  <c:v>#N/A</c:v>
                </c:pt>
                <c:pt idx="12">
                  <c:v>#N/A</c:v>
                </c:pt>
                <c:pt idx="13">
                  <c:v>510</c:v>
                </c:pt>
                <c:pt idx="14">
                  <c:v>#N/A</c:v>
                </c:pt>
              </c:numCache>
            </c:numRef>
          </c:val>
          <c:smooth val="0"/>
          <c:extLst>
            <c:ext xmlns:c16="http://schemas.microsoft.com/office/drawing/2014/chart" uri="{C3380CC4-5D6E-409C-BE32-E72D297353CC}">
              <c16:uniqueId val="{00000008-F496-472F-9D28-8AE0FEB81E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17673</c:v>
                </c:pt>
                <c:pt idx="5">
                  <c:v>17933</c:v>
                </c:pt>
                <c:pt idx="8">
                  <c:v>17560</c:v>
                </c:pt>
                <c:pt idx="11">
                  <c:v>17262</c:v>
                </c:pt>
                <c:pt idx="14">
                  <c:v>16497</c:v>
                </c:pt>
              </c:numCache>
            </c:numRef>
          </c:val>
          <c:extLst>
            <c:ext xmlns:c16="http://schemas.microsoft.com/office/drawing/2014/chart" uri="{C3380CC4-5D6E-409C-BE32-E72D297353CC}">
              <c16:uniqueId val="{00000000-A5F0-44D1-A356-01383364E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c:v>
                </c:pt>
                <c:pt idx="5">
                  <c:v>266</c:v>
                </c:pt>
                <c:pt idx="8">
                  <c:v>233</c:v>
                </c:pt>
                <c:pt idx="11">
                  <c:v>420</c:v>
                </c:pt>
                <c:pt idx="14">
                  <c:v>411</c:v>
                </c:pt>
              </c:numCache>
            </c:numRef>
          </c:val>
          <c:extLst>
            <c:ext xmlns:c16="http://schemas.microsoft.com/office/drawing/2014/chart" uri="{C3380CC4-5D6E-409C-BE32-E72D297353CC}">
              <c16:uniqueId val="{00000001-A5F0-44D1-A356-01383364E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5571</c:v>
                </c:pt>
                <c:pt idx="5">
                  <c:v>5423</c:v>
                </c:pt>
                <c:pt idx="8">
                  <c:v>6077</c:v>
                </c:pt>
                <c:pt idx="11">
                  <c:v>7449</c:v>
                </c:pt>
                <c:pt idx="14">
                  <c:v>7214</c:v>
                </c:pt>
              </c:numCache>
            </c:numRef>
          </c:val>
          <c:extLst>
            <c:ext xmlns:c16="http://schemas.microsoft.com/office/drawing/2014/chart" uri="{C3380CC4-5D6E-409C-BE32-E72D297353CC}">
              <c16:uniqueId val="{00000002-A5F0-44D1-A356-01383364E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0-44D1-A356-01383364E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0-44D1-A356-01383364E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5-A5F0-44D1-A356-01383364E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575</c:v>
                </c:pt>
                <c:pt idx="3">
                  <c:v>700</c:v>
                </c:pt>
                <c:pt idx="6">
                  <c:v>712</c:v>
                </c:pt>
                <c:pt idx="9">
                  <c:v>725</c:v>
                </c:pt>
                <c:pt idx="12">
                  <c:v>682</c:v>
                </c:pt>
              </c:numCache>
            </c:numRef>
          </c:val>
          <c:extLst>
            <c:ext xmlns:c16="http://schemas.microsoft.com/office/drawing/2014/chart" uri="{C3380CC4-5D6E-409C-BE32-E72D297353CC}">
              <c16:uniqueId val="{00000006-A5F0-44D1-A356-01383364E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704</c:v>
                </c:pt>
                <c:pt idx="3">
                  <c:v>668</c:v>
                </c:pt>
                <c:pt idx="6">
                  <c:v>612</c:v>
                </c:pt>
                <c:pt idx="9">
                  <c:v>582</c:v>
                </c:pt>
                <c:pt idx="12">
                  <c:v>537</c:v>
                </c:pt>
              </c:numCache>
            </c:numRef>
          </c:val>
          <c:extLst>
            <c:ext xmlns:c16="http://schemas.microsoft.com/office/drawing/2014/chart" uri="{C3380CC4-5D6E-409C-BE32-E72D297353CC}">
              <c16:uniqueId val="{00000007-A5F0-44D1-A356-01383364E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7763</c:v>
                </c:pt>
                <c:pt idx="3">
                  <c:v>7315</c:v>
                </c:pt>
                <c:pt idx="6">
                  <c:v>6804</c:v>
                </c:pt>
                <c:pt idx="9">
                  <c:v>6216</c:v>
                </c:pt>
                <c:pt idx="12">
                  <c:v>6306</c:v>
                </c:pt>
              </c:numCache>
            </c:numRef>
          </c:val>
          <c:extLst>
            <c:ext xmlns:c16="http://schemas.microsoft.com/office/drawing/2014/chart" uri="{C3380CC4-5D6E-409C-BE32-E72D297353CC}">
              <c16:uniqueId val="{00000008-A5F0-44D1-A356-01383364E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c:v>
                </c:pt>
                <c:pt idx="3">
                  <c:v>145</c:v>
                </c:pt>
                <c:pt idx="6">
                  <c:v>133</c:v>
                </c:pt>
                <c:pt idx="9">
                  <c:v>122</c:v>
                </c:pt>
                <c:pt idx="12">
                  <c:v>148</c:v>
                </c:pt>
              </c:numCache>
            </c:numRef>
          </c:val>
          <c:extLst>
            <c:ext xmlns:c16="http://schemas.microsoft.com/office/drawing/2014/chart" uri="{C3380CC4-5D6E-409C-BE32-E72D297353CC}">
              <c16:uniqueId val="{00000009-A5F0-44D1-A356-01383364E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16301</c:v>
                </c:pt>
                <c:pt idx="3">
                  <c:v>17068</c:v>
                </c:pt>
                <c:pt idx="6">
                  <c:v>17274</c:v>
                </c:pt>
                <c:pt idx="9">
                  <c:v>17146</c:v>
                </c:pt>
                <c:pt idx="12">
                  <c:v>16489</c:v>
                </c:pt>
              </c:numCache>
            </c:numRef>
          </c:val>
          <c:extLst>
            <c:ext xmlns:c16="http://schemas.microsoft.com/office/drawing/2014/chart" uri="{C3380CC4-5D6E-409C-BE32-E72D297353CC}">
              <c16:uniqueId val="{0000000A-A5F0-44D1-A356-01383364E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2054</c:v>
                </c:pt>
                <c:pt idx="2">
                  <c:v>#N/A</c:v>
                </c:pt>
                <c:pt idx="3">
                  <c:v>#N/A</c:v>
                </c:pt>
                <c:pt idx="4">
                  <c:v>2278</c:v>
                </c:pt>
                <c:pt idx="5">
                  <c:v>#N/A</c:v>
                </c:pt>
                <c:pt idx="6">
                  <c:v>#N/A</c:v>
                </c:pt>
                <c:pt idx="7">
                  <c:v>1667</c:v>
                </c:pt>
                <c:pt idx="8">
                  <c:v>#N/A</c:v>
                </c:pt>
                <c:pt idx="9">
                  <c:v>#N/A</c:v>
                </c:pt>
                <c:pt idx="10">
                  <c:v>0</c:v>
                </c:pt>
                <c:pt idx="11">
                  <c:v>#N/A</c:v>
                </c:pt>
                <c:pt idx="12">
                  <c:v>#N/A</c:v>
                </c:pt>
                <c:pt idx="13">
                  <c:v>41</c:v>
                </c:pt>
                <c:pt idx="14">
                  <c:v>#N/A</c:v>
                </c:pt>
              </c:numCache>
            </c:numRef>
          </c:val>
          <c:smooth val="0"/>
          <c:extLst>
            <c:ext xmlns:c16="http://schemas.microsoft.com/office/drawing/2014/chart" uri="{C3380CC4-5D6E-409C-BE32-E72D297353CC}">
              <c16:uniqueId val="{0000000B-A5F0-44D1-A356-01383364E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2784</c:v>
                </c:pt>
                <c:pt idx="1">
                  <c:v>3045</c:v>
                </c:pt>
                <c:pt idx="2">
                  <c:v>2895</c:v>
                </c:pt>
              </c:numCache>
            </c:numRef>
          </c:val>
          <c:extLst>
            <c:ext xmlns:c16="http://schemas.microsoft.com/office/drawing/2014/chart" uri="{C3380CC4-5D6E-409C-BE32-E72D297353CC}">
              <c16:uniqueId val="{00000000-08E1-4932-AE7D-D6BCCDCFD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08E1-4932-AE7D-D6BCCDCFD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3701</c:v>
                </c:pt>
                <c:pt idx="1">
                  <c:v>4632</c:v>
                </c:pt>
                <c:pt idx="2">
                  <c:v>4465</c:v>
                </c:pt>
              </c:numCache>
            </c:numRef>
          </c:val>
          <c:extLst>
            <c:ext xmlns:c16="http://schemas.microsoft.com/office/drawing/2014/chart" uri="{C3380CC4-5D6E-409C-BE32-E72D297353CC}">
              <c16:uniqueId val="{00000002-08E1-4932-AE7D-D6BCCDCFD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年度をピークに低下傾向である。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経常収支比率については、令和３年度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ポイント増加（悪化）している。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310,546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千円の増となった一方、経常一般財源（臨財債含む）については、令和４年度が令和３年度に対して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244,979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千円の減となっており、経常収支比率増加の要因となっている。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経常経費充当一般財源増加の要因としては、会計年度任用職員の増による人件費の増加、学校給食費の無償化等による物件費の増加、また補助費や公債費の増加等が挙げられる。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経常一般財源（臨財債含む）減少については、地方税、地方消費税交付金が増加したが地方特例交付金、地方交付税（普通交付税）、臨時財政対策債が減少したことが要因となっている。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61</xdr:row>
      <xdr:rowOff>167640</xdr:rowOff>
    </xdr:to>
    <xdr:cxnSp macro="">
      <xdr:nvCxnSpPr>
        <xdr:cNvPr id="132" name="直線コネクタ 131"/>
        <xdr:cNvCxnSpPr/>
      </xdr:nvCxnSpPr>
      <xdr:spPr>
        <a:xfrm>
          <a:off x="4114800" y="1014349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61</xdr:row>
      <xdr:rowOff>151554</xdr:rowOff>
    </xdr:to>
    <xdr:cxnSp macro="">
      <xdr:nvCxnSpPr>
        <xdr:cNvPr id="135" name="直線コネクタ 134"/>
        <xdr:cNvCxnSpPr/>
      </xdr:nvCxnSpPr>
      <xdr:spPr>
        <a:xfrm flipV="1">
          <a:off x="3225800" y="101434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68580</xdr:rowOff>
    </xdr:to>
    <xdr:cxnSp macro="">
      <xdr:nvCxnSpPr>
        <xdr:cNvPr id="138" name="直線コネクタ 137"/>
        <xdr:cNvCxnSpPr/>
      </xdr:nvCxnSpPr>
      <xdr:spPr>
        <a:xfrm flipV="1">
          <a:off x="2336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68580</xdr:rowOff>
    </xdr:to>
    <xdr:cxnSp macro="">
      <xdr:nvCxnSpPr>
        <xdr:cNvPr id="141" name="直線コネクタ 140"/>
        <xdr:cNvCxnSpPr/>
      </xdr:nvCxnSpPr>
      <xdr:spPr>
        <a:xfrm>
          <a:off x="1447800" y="105456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3" name="楕円 152"/>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4" name="テキスト ボックス 153"/>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職員の増、人事院勧告による勤勉手当の増に伴い増加した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新型コロナウイルスワクチン接種に係る事業費の減があったが、”心”あるまちへ！第３弾合同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PayPay</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キャンペーン事業や子育て支援総合拠点施設管理事業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の新規事業や行政事務電算化推進事業等の既存事業の事業費の増により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、差し引きの結果</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149732</xdr:rowOff>
    </xdr:from>
    <xdr:to>
      <xdr:col>23</xdr:col>
      <xdr:colOff>133350</xdr:colOff>
      <xdr:row>82</xdr:row>
      <xdr:rowOff>165754</xdr:rowOff>
    </xdr:to>
    <xdr:cxnSp macro="">
      <xdr:nvCxnSpPr>
        <xdr:cNvPr id="195" name="直線コネクタ 194"/>
        <xdr:cNvCxnSpPr/>
      </xdr:nvCxnSpPr>
      <xdr:spPr>
        <a:xfrm>
          <a:off x="4114800" y="1420863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42410</xdr:rowOff>
    </xdr:from>
    <xdr:to>
      <xdr:col>19</xdr:col>
      <xdr:colOff>133350</xdr:colOff>
      <xdr:row>82</xdr:row>
      <xdr:rowOff>149732</xdr:rowOff>
    </xdr:to>
    <xdr:cxnSp macro="">
      <xdr:nvCxnSpPr>
        <xdr:cNvPr id="198" name="直線コネクタ 197"/>
        <xdr:cNvCxnSpPr/>
      </xdr:nvCxnSpPr>
      <xdr:spPr>
        <a:xfrm>
          <a:off x="3225800" y="14101310"/>
          <a:ext cx="8890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26107</xdr:rowOff>
    </xdr:from>
    <xdr:to>
      <xdr:col>15</xdr:col>
      <xdr:colOff>82550</xdr:colOff>
      <xdr:row>82</xdr:row>
      <xdr:rowOff>42410</xdr:rowOff>
    </xdr:to>
    <xdr:cxnSp macro="">
      <xdr:nvCxnSpPr>
        <xdr:cNvPr id="201" name="直線コネクタ 200"/>
        <xdr:cNvCxnSpPr/>
      </xdr:nvCxnSpPr>
      <xdr:spPr>
        <a:xfrm>
          <a:off x="2336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6086</xdr:rowOff>
    </xdr:from>
    <xdr:to>
      <xdr:col>11</xdr:col>
      <xdr:colOff>31750</xdr:colOff>
      <xdr:row>82</xdr:row>
      <xdr:rowOff>26107</xdr:rowOff>
    </xdr:to>
    <xdr:cxnSp macro="">
      <xdr:nvCxnSpPr>
        <xdr:cNvPr id="204" name="直線コネクタ 203"/>
        <xdr:cNvCxnSpPr/>
      </xdr:nvCxnSpPr>
      <xdr:spPr>
        <a:xfrm>
          <a:off x="1447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114954</xdr:rowOff>
    </xdr:from>
    <xdr:to>
      <xdr:col>23</xdr:col>
      <xdr:colOff>184150</xdr:colOff>
      <xdr:row>83</xdr:row>
      <xdr:rowOff>45104</xdr:rowOff>
    </xdr:to>
    <xdr:sp macro="" textlink="">
      <xdr:nvSpPr>
        <xdr:cNvPr id="214" name="楕円 213"/>
        <xdr:cNvSpPr/>
      </xdr:nvSpPr>
      <xdr:spPr>
        <a:xfrm>
          <a:off x="4902200" y="141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131481</xdr:rowOff>
    </xdr:from>
    <xdr:ext cx="762000" cy="259045"/>
    <xdr:sp macro="" textlink="">
      <xdr:nvSpPr>
        <xdr:cNvPr id="215" name="人件費・物件費等の状況該当値テキスト"/>
        <xdr:cNvSpPr txBox="1"/>
      </xdr:nvSpPr>
      <xdr:spPr>
        <a:xfrm>
          <a:off x="5041900" y="1401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98932</xdr:rowOff>
    </xdr:from>
    <xdr:to>
      <xdr:col>19</xdr:col>
      <xdr:colOff>184150</xdr:colOff>
      <xdr:row>83</xdr:row>
      <xdr:rowOff>29082</xdr:rowOff>
    </xdr:to>
    <xdr:sp macro="" textlink="">
      <xdr:nvSpPr>
        <xdr:cNvPr id="216" name="楕円 215"/>
        <xdr:cNvSpPr/>
      </xdr:nvSpPr>
      <xdr:spPr>
        <a:xfrm>
          <a:off x="40640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39259</xdr:rowOff>
    </xdr:from>
    <xdr:ext cx="736600" cy="259045"/>
    <xdr:sp macro="" textlink="">
      <xdr:nvSpPr>
        <xdr:cNvPr id="217" name="テキスト ボックス 216"/>
        <xdr:cNvSpPr txBox="1"/>
      </xdr:nvSpPr>
      <xdr:spPr>
        <a:xfrm>
          <a:off x="3733800" y="13926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163060</xdr:rowOff>
    </xdr:from>
    <xdr:to>
      <xdr:col>15</xdr:col>
      <xdr:colOff>133350</xdr:colOff>
      <xdr:row>82</xdr:row>
      <xdr:rowOff>93210</xdr:rowOff>
    </xdr:to>
    <xdr:sp macro="" textlink="">
      <xdr:nvSpPr>
        <xdr:cNvPr id="218" name="楕円 217"/>
        <xdr:cNvSpPr/>
      </xdr:nvSpPr>
      <xdr:spPr>
        <a:xfrm>
          <a:off x="3175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103387</xdr:rowOff>
    </xdr:from>
    <xdr:ext cx="762000" cy="259045"/>
    <xdr:sp macro="" textlink="">
      <xdr:nvSpPr>
        <xdr:cNvPr id="219" name="テキスト ボックス 218"/>
        <xdr:cNvSpPr txBox="1"/>
      </xdr:nvSpPr>
      <xdr:spPr>
        <a:xfrm>
          <a:off x="2844800" y="1381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146757</xdr:rowOff>
    </xdr:from>
    <xdr:to>
      <xdr:col>11</xdr:col>
      <xdr:colOff>82550</xdr:colOff>
      <xdr:row>82</xdr:row>
      <xdr:rowOff>76907</xdr:rowOff>
    </xdr:to>
    <xdr:sp macro="" textlink="">
      <xdr:nvSpPr>
        <xdr:cNvPr id="220" name="楕円 219"/>
        <xdr:cNvSpPr/>
      </xdr:nvSpPr>
      <xdr:spPr>
        <a:xfrm>
          <a:off x="2286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87084</xdr:rowOff>
    </xdr:from>
    <xdr:ext cx="762000" cy="259045"/>
    <xdr:sp macro="" textlink="">
      <xdr:nvSpPr>
        <xdr:cNvPr id="221" name="テキスト ボックス 220"/>
        <xdr:cNvSpPr txBox="1"/>
      </xdr:nvSpPr>
      <xdr:spPr>
        <a:xfrm>
          <a:off x="1955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126736</xdr:rowOff>
    </xdr:from>
    <xdr:to>
      <xdr:col>7</xdr:col>
      <xdr:colOff>31750</xdr:colOff>
      <xdr:row>82</xdr:row>
      <xdr:rowOff>56886</xdr:rowOff>
    </xdr:to>
    <xdr:sp macro="" textlink="">
      <xdr:nvSpPr>
        <xdr:cNvPr id="222" name="楕円 221"/>
        <xdr:cNvSpPr/>
      </xdr:nvSpPr>
      <xdr:spPr>
        <a:xfrm>
          <a:off x="1397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67063</xdr:rowOff>
    </xdr:from>
    <xdr:ext cx="762000" cy="259045"/>
    <xdr:sp macro="" textlink="">
      <xdr:nvSpPr>
        <xdr:cNvPr id="223" name="テキスト ボックス 222"/>
        <xdr:cNvSpPr txBox="1"/>
      </xdr:nvSpPr>
      <xdr:spPr>
        <a:xfrm>
          <a:off x="1066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67469</xdr:rowOff>
    </xdr:to>
    <xdr:cxnSp macro="">
      <xdr:nvCxnSpPr>
        <xdr:cNvPr id="261" name="直線コネクタ 260"/>
        <xdr:cNvCxnSpPr/>
      </xdr:nvCxnSpPr>
      <xdr:spPr>
        <a:xfrm>
          <a:off x="16179800" y="144391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84</xdr:row>
      <xdr:rowOff>37306</xdr:rowOff>
    </xdr:to>
    <xdr:cxnSp macro="">
      <xdr:nvCxnSpPr>
        <xdr:cNvPr id="264" name="直線コネクタ 263"/>
        <xdr:cNvCxnSpPr/>
      </xdr:nvCxnSpPr>
      <xdr:spPr>
        <a:xfrm>
          <a:off x="15290800" y="143938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97631</xdr:rowOff>
    </xdr:to>
    <xdr:cxnSp macro="">
      <xdr:nvCxnSpPr>
        <xdr:cNvPr id="267" name="直線コネクタ 266"/>
        <xdr:cNvCxnSpPr/>
      </xdr:nvCxnSpPr>
      <xdr:spPr>
        <a:xfrm flipV="1">
          <a:off x="14401800" y="14393863"/>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52388</xdr:rowOff>
    </xdr:from>
    <xdr:to>
      <xdr:col>68</xdr:col>
      <xdr:colOff>152400</xdr:colOff>
      <xdr:row>84</xdr:row>
      <xdr:rowOff>97631</xdr:rowOff>
    </xdr:to>
    <xdr:cxnSp macro="">
      <xdr:nvCxnSpPr>
        <xdr:cNvPr id="270" name="直線コネクタ 269"/>
        <xdr:cNvCxnSpPr/>
      </xdr:nvCxnSpPr>
      <xdr:spPr>
        <a:xfrm>
          <a:off x="13512800" y="1445418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16669</xdr:rowOff>
    </xdr:from>
    <xdr:to>
      <xdr:col>81</xdr:col>
      <xdr:colOff>95250</xdr:colOff>
      <xdr:row>84</xdr:row>
      <xdr:rowOff>118269</xdr:rowOff>
    </xdr:to>
    <xdr:sp macro="" textlink="">
      <xdr:nvSpPr>
        <xdr:cNvPr id="280" name="楕円 279"/>
        <xdr:cNvSpPr/>
      </xdr:nvSpPr>
      <xdr:spPr>
        <a:xfrm>
          <a:off x="169672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33196</xdr:rowOff>
    </xdr:from>
    <xdr:ext cx="762000" cy="259045"/>
    <xdr:sp macro="" textlink="">
      <xdr:nvSpPr>
        <xdr:cNvPr id="281" name="給与水準   （国との比較）該当値テキスト"/>
        <xdr:cNvSpPr txBox="1"/>
      </xdr:nvSpPr>
      <xdr:spPr>
        <a:xfrm>
          <a:off x="17106900" y="142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82" name="楕円 281"/>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83" name="テキスト ボックス 282"/>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112713</xdr:rowOff>
    </xdr:from>
    <xdr:to>
      <xdr:col>73</xdr:col>
      <xdr:colOff>44450</xdr:colOff>
      <xdr:row>84</xdr:row>
      <xdr:rowOff>42863</xdr:rowOff>
    </xdr:to>
    <xdr:sp macro="" textlink="">
      <xdr:nvSpPr>
        <xdr:cNvPr id="284" name="楕円 283"/>
        <xdr:cNvSpPr/>
      </xdr:nvSpPr>
      <xdr:spPr>
        <a:xfrm>
          <a:off x="15240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53040</xdr:rowOff>
    </xdr:from>
    <xdr:ext cx="762000" cy="259045"/>
    <xdr:sp macro="" textlink="">
      <xdr:nvSpPr>
        <xdr:cNvPr id="285" name="テキスト ボックス 284"/>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1588</xdr:rowOff>
    </xdr:from>
    <xdr:to>
      <xdr:col>64</xdr:col>
      <xdr:colOff>152400</xdr:colOff>
      <xdr:row>84</xdr:row>
      <xdr:rowOff>103188</xdr:rowOff>
    </xdr:to>
    <xdr:sp macro="" textlink="">
      <xdr:nvSpPr>
        <xdr:cNvPr id="288" name="楕円 287"/>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113365</xdr:rowOff>
    </xdr:from>
    <xdr:ext cx="762000" cy="259045"/>
    <xdr:sp macro="" textlink="">
      <xdr:nvSpPr>
        <xdr:cNvPr id="289" name="テキスト ボックス 288"/>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今後も定員適正化計画に基づき、職員数の適正化に努めるとともに、再任用職員の採用等を含め、職員数の適正管理を図っていく。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36265</xdr:rowOff>
    </xdr:to>
    <xdr:cxnSp macro="">
      <xdr:nvCxnSpPr>
        <xdr:cNvPr id="324" name="直線コネクタ 323"/>
        <xdr:cNvCxnSpPr/>
      </xdr:nvCxnSpPr>
      <xdr:spPr>
        <a:xfrm flipV="1">
          <a:off x="16179800" y="10493375"/>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29563</xdr:rowOff>
    </xdr:from>
    <xdr:to>
      <xdr:col>77</xdr:col>
      <xdr:colOff>44450</xdr:colOff>
      <xdr:row>61</xdr:row>
      <xdr:rowOff>36265</xdr:rowOff>
    </xdr:to>
    <xdr:cxnSp macro="">
      <xdr:nvCxnSpPr>
        <xdr:cNvPr id="327" name="直線コネクタ 326"/>
        <xdr:cNvCxnSpPr/>
      </xdr:nvCxnSpPr>
      <xdr:spPr>
        <a:xfrm>
          <a:off x="15290800" y="10488013"/>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25541</xdr:rowOff>
    </xdr:from>
    <xdr:to>
      <xdr:col>72</xdr:col>
      <xdr:colOff>203200</xdr:colOff>
      <xdr:row>61</xdr:row>
      <xdr:rowOff>29563</xdr:rowOff>
    </xdr:to>
    <xdr:cxnSp macro="">
      <xdr:nvCxnSpPr>
        <xdr:cNvPr id="330" name="直線コネクタ 329"/>
        <xdr:cNvCxnSpPr/>
      </xdr:nvCxnSpPr>
      <xdr:spPr>
        <a:xfrm>
          <a:off x="14401800" y="104839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25541</xdr:rowOff>
    </xdr:from>
    <xdr:to>
      <xdr:col>68</xdr:col>
      <xdr:colOff>152400</xdr:colOff>
      <xdr:row>61</xdr:row>
      <xdr:rowOff>41628</xdr:rowOff>
    </xdr:to>
    <xdr:cxnSp macro="">
      <xdr:nvCxnSpPr>
        <xdr:cNvPr id="333" name="直線コネクタ 332"/>
        <xdr:cNvCxnSpPr/>
      </xdr:nvCxnSpPr>
      <xdr:spPr>
        <a:xfrm flipV="1">
          <a:off x="13512800" y="104839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3" name="楕円 342"/>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4"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156915</xdr:rowOff>
    </xdr:from>
    <xdr:to>
      <xdr:col>77</xdr:col>
      <xdr:colOff>95250</xdr:colOff>
      <xdr:row>61</xdr:row>
      <xdr:rowOff>87065</xdr:rowOff>
    </xdr:to>
    <xdr:sp macro="" textlink="">
      <xdr:nvSpPr>
        <xdr:cNvPr id="345" name="楕円 344"/>
        <xdr:cNvSpPr/>
      </xdr:nvSpPr>
      <xdr:spPr>
        <a:xfrm>
          <a:off x="16129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97242</xdr:rowOff>
    </xdr:from>
    <xdr:ext cx="736600" cy="259045"/>
    <xdr:sp macro="" textlink="">
      <xdr:nvSpPr>
        <xdr:cNvPr id="346" name="テキスト ボックス 345"/>
        <xdr:cNvSpPr txBox="1"/>
      </xdr:nvSpPr>
      <xdr:spPr>
        <a:xfrm>
          <a:off x="15798800" y="1021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150213</xdr:rowOff>
    </xdr:from>
    <xdr:to>
      <xdr:col>73</xdr:col>
      <xdr:colOff>44450</xdr:colOff>
      <xdr:row>61</xdr:row>
      <xdr:rowOff>80363</xdr:rowOff>
    </xdr:to>
    <xdr:sp macro="" textlink="">
      <xdr:nvSpPr>
        <xdr:cNvPr id="347" name="楕円 346"/>
        <xdr:cNvSpPr/>
      </xdr:nvSpPr>
      <xdr:spPr>
        <a:xfrm>
          <a:off x="15240000" y="10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90540</xdr:rowOff>
    </xdr:from>
    <xdr:ext cx="762000" cy="259045"/>
    <xdr:sp macro="" textlink="">
      <xdr:nvSpPr>
        <xdr:cNvPr id="348" name="テキスト ボックス 347"/>
        <xdr:cNvSpPr txBox="1"/>
      </xdr:nvSpPr>
      <xdr:spPr>
        <a:xfrm>
          <a:off x="14909800" y="102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146191</xdr:rowOff>
    </xdr:from>
    <xdr:to>
      <xdr:col>68</xdr:col>
      <xdr:colOff>203200</xdr:colOff>
      <xdr:row>61</xdr:row>
      <xdr:rowOff>76341</xdr:rowOff>
    </xdr:to>
    <xdr:sp macro="" textlink="">
      <xdr:nvSpPr>
        <xdr:cNvPr id="349" name="楕円 348"/>
        <xdr:cNvSpPr/>
      </xdr:nvSpPr>
      <xdr:spPr>
        <a:xfrm>
          <a:off x="14351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86518</xdr:rowOff>
    </xdr:from>
    <xdr:ext cx="762000" cy="259045"/>
    <xdr:sp macro="" textlink="">
      <xdr:nvSpPr>
        <xdr:cNvPr id="350" name="テキスト ボックス 349"/>
        <xdr:cNvSpPr txBox="1"/>
      </xdr:nvSpPr>
      <xdr:spPr>
        <a:xfrm>
          <a:off x="14020800" y="102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162278</xdr:rowOff>
    </xdr:from>
    <xdr:to>
      <xdr:col>64</xdr:col>
      <xdr:colOff>152400</xdr:colOff>
      <xdr:row>61</xdr:row>
      <xdr:rowOff>92428</xdr:rowOff>
    </xdr:to>
    <xdr:sp macro="" textlink="">
      <xdr:nvSpPr>
        <xdr:cNvPr id="351" name="楕円 350"/>
        <xdr:cNvSpPr/>
      </xdr:nvSpPr>
      <xdr:spPr>
        <a:xfrm>
          <a:off x="13462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102605</xdr:rowOff>
    </xdr:from>
    <xdr:ext cx="762000" cy="259045"/>
    <xdr:sp macro="" textlink="">
      <xdr:nvSpPr>
        <xdr:cNvPr id="352" name="テキスト ボックス 351"/>
        <xdr:cNvSpPr txBox="1"/>
      </xdr:nvSpPr>
      <xdr:spPr>
        <a:xfrm>
          <a:off x="13131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実質公債費比率については、令和３年度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ポイント減少（改善）している。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％未満）を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多角的な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138491</xdr:rowOff>
    </xdr:to>
    <xdr:cxnSp macro="">
      <xdr:nvCxnSpPr>
        <xdr:cNvPr id="388" name="直線コネクタ 387"/>
        <xdr:cNvCxnSpPr/>
      </xdr:nvCxnSpPr>
      <xdr:spPr>
        <a:xfrm flipV="1">
          <a:off x="16179800" y="692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35983</xdr:rowOff>
    </xdr:to>
    <xdr:cxnSp macro="">
      <xdr:nvCxnSpPr>
        <xdr:cNvPr id="391" name="直線コネクタ 390"/>
        <xdr:cNvCxnSpPr/>
      </xdr:nvCxnSpPr>
      <xdr:spPr>
        <a:xfrm flipV="1">
          <a:off x="15290800" y="699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127907</xdr:rowOff>
    </xdr:to>
    <xdr:cxnSp macro="">
      <xdr:nvCxnSpPr>
        <xdr:cNvPr id="394" name="直線コネクタ 393"/>
        <xdr:cNvCxnSpPr/>
      </xdr:nvCxnSpPr>
      <xdr:spPr>
        <a:xfrm flipV="1">
          <a:off x="14401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2419</xdr:rowOff>
    </xdr:to>
    <xdr:cxnSp macro="">
      <xdr:nvCxnSpPr>
        <xdr:cNvPr id="397" name="直線コネクタ 396"/>
        <xdr:cNvCxnSpPr/>
      </xdr:nvCxnSpPr>
      <xdr:spPr>
        <a:xfrm flipV="1">
          <a:off x="13512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9" name="楕円 408"/>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10" name="テキスト ボックス 40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1" name="楕円 410"/>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2" name="テキスト ボックス 41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3" name="楕円 412"/>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4" name="テキスト ボックス 41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地方債の現在高は令和４年度末時点で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億円と前年度より減少したが、控除財源である基準財政需要額算入見込額の減や標準財政規模の減などから、将来負担比率は前年度比で増加（悪化）した。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を行い、地方債発行の抑制に努める。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164694</xdr:rowOff>
    </xdr:from>
    <xdr:to>
      <xdr:col>72</xdr:col>
      <xdr:colOff>203200</xdr:colOff>
      <xdr:row>15</xdr:row>
      <xdr:rowOff>39091</xdr:rowOff>
    </xdr:to>
    <xdr:cxnSp macro="">
      <xdr:nvCxnSpPr>
        <xdr:cNvPr id="450" name="直線コネクタ 449"/>
        <xdr:cNvCxnSpPr/>
      </xdr:nvCxnSpPr>
      <xdr:spPr>
        <a:xfrm flipV="1">
          <a:off x="14401800" y="256499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25095</xdr:rowOff>
    </xdr:from>
    <xdr:to>
      <xdr:col>68</xdr:col>
      <xdr:colOff>152400</xdr:colOff>
      <xdr:row>15</xdr:row>
      <xdr:rowOff>39091</xdr:rowOff>
    </xdr:to>
    <xdr:cxnSp macro="">
      <xdr:nvCxnSpPr>
        <xdr:cNvPr id="453" name="直線コネクタ 452"/>
        <xdr:cNvCxnSpPr/>
      </xdr:nvCxnSpPr>
      <xdr:spPr>
        <a:xfrm>
          <a:off x="13512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5" name="楕円 464"/>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6" name="将来負担の状況該当値テキスト"/>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113894</xdr:rowOff>
    </xdr:from>
    <xdr:to>
      <xdr:col>73</xdr:col>
      <xdr:colOff>44450</xdr:colOff>
      <xdr:row>15</xdr:row>
      <xdr:rowOff>44044</xdr:rowOff>
    </xdr:to>
    <xdr:sp macro="" textlink="">
      <xdr:nvSpPr>
        <xdr:cNvPr id="467" name="楕円 466"/>
        <xdr:cNvSpPr/>
      </xdr:nvSpPr>
      <xdr:spPr>
        <a:xfrm>
          <a:off x="15240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54221</xdr:rowOff>
    </xdr:from>
    <xdr:ext cx="762000" cy="259045"/>
    <xdr:sp macro="" textlink="">
      <xdr:nvSpPr>
        <xdr:cNvPr id="468" name="テキスト ボックス 467"/>
        <xdr:cNvSpPr txBox="1"/>
      </xdr:nvSpPr>
      <xdr:spPr>
        <a:xfrm>
          <a:off x="14909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159741</xdr:rowOff>
    </xdr:from>
    <xdr:to>
      <xdr:col>68</xdr:col>
      <xdr:colOff>203200</xdr:colOff>
      <xdr:row>15</xdr:row>
      <xdr:rowOff>89891</xdr:rowOff>
    </xdr:to>
    <xdr:sp macro="" textlink="">
      <xdr:nvSpPr>
        <xdr:cNvPr id="469" name="楕円 468"/>
        <xdr:cNvSpPr/>
      </xdr:nvSpPr>
      <xdr:spPr>
        <a:xfrm>
          <a:off x="14351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100068</xdr:rowOff>
    </xdr:from>
    <xdr:ext cx="762000" cy="259045"/>
    <xdr:sp macro="" textlink="">
      <xdr:nvSpPr>
        <xdr:cNvPr id="470" name="テキスト ボックス 469"/>
        <xdr:cNvSpPr txBox="1"/>
      </xdr:nvSpPr>
      <xdr:spPr>
        <a:xfrm>
          <a:off x="14020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71" name="楕円 470"/>
        <xdr:cNvSpPr/>
      </xdr:nvSpPr>
      <xdr:spPr>
        <a:xfrm>
          <a:off x="13462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72" name="テキスト ボックス 471"/>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ポイント上回り、全国平均では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人件費が増えた要因としては、会計年度任用職員の増、人事院勧告による給料表及び特別給の引き上げによるもの。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101600</xdr:rowOff>
    </xdr:from>
    <xdr:to>
      <xdr:col>24</xdr:col>
      <xdr:colOff>25400</xdr:colOff>
      <xdr:row>33</xdr:row>
      <xdr:rowOff>82550</xdr:rowOff>
    </xdr:to>
    <xdr:cxnSp macro="">
      <xdr:nvCxnSpPr>
        <xdr:cNvPr id="66" name="直線コネクタ 65"/>
        <xdr:cNvCxnSpPr/>
      </xdr:nvCxnSpPr>
      <xdr:spPr>
        <a:xfrm>
          <a:off x="3987800" y="5588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101600</xdr:rowOff>
    </xdr:from>
    <xdr:to>
      <xdr:col>19</xdr:col>
      <xdr:colOff>187325</xdr:colOff>
      <xdr:row>33</xdr:row>
      <xdr:rowOff>146050</xdr:rowOff>
    </xdr:to>
    <xdr:cxnSp macro="">
      <xdr:nvCxnSpPr>
        <xdr:cNvPr id="69" name="直線コネクタ 68"/>
        <xdr:cNvCxnSpPr/>
      </xdr:nvCxnSpPr>
      <xdr:spPr>
        <a:xfrm flipV="1">
          <a:off x="3098800" y="558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0</xdr:rowOff>
    </xdr:to>
    <xdr:cxnSp macro="">
      <xdr:nvCxnSpPr>
        <xdr:cNvPr id="72" name="直線コネクタ 71"/>
        <xdr:cNvCxnSpPr/>
      </xdr:nvCxnSpPr>
      <xdr:spPr>
        <a:xfrm flipV="1">
          <a:off x="2209800" y="580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0</xdr:rowOff>
    </xdr:to>
    <xdr:cxnSp macro="">
      <xdr:nvCxnSpPr>
        <xdr:cNvPr id="75" name="直線コネクタ 74"/>
        <xdr:cNvCxnSpPr/>
      </xdr:nvCxnSpPr>
      <xdr:spPr>
        <a:xfrm>
          <a:off x="1320800" y="575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31750</xdr:rowOff>
    </xdr:from>
    <xdr:to>
      <xdr:col>24</xdr:col>
      <xdr:colOff>76200</xdr:colOff>
      <xdr:row>33</xdr:row>
      <xdr:rowOff>133350</xdr:rowOff>
    </xdr:to>
    <xdr:sp macro="" textlink="">
      <xdr:nvSpPr>
        <xdr:cNvPr id="85" name="楕円 84"/>
        <xdr:cNvSpPr/>
      </xdr:nvSpPr>
      <xdr:spPr>
        <a:xfrm>
          <a:off x="4775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762000" cy="259045"/>
    <xdr:sp macro="" textlink="">
      <xdr:nvSpPr>
        <xdr:cNvPr id="8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50800</xdr:rowOff>
    </xdr:from>
    <xdr:to>
      <xdr:col>20</xdr:col>
      <xdr:colOff>38100</xdr:colOff>
      <xdr:row>32</xdr:row>
      <xdr:rowOff>152400</xdr:rowOff>
    </xdr:to>
    <xdr:sp macro="" textlink="">
      <xdr:nvSpPr>
        <xdr:cNvPr id="87" name="楕円 86"/>
        <xdr:cNvSpPr/>
      </xdr:nvSpPr>
      <xdr:spPr>
        <a:xfrm>
          <a:off x="3937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162577</xdr:rowOff>
    </xdr:from>
    <xdr:ext cx="736600" cy="259045"/>
    <xdr:sp macro="" textlink="">
      <xdr:nvSpPr>
        <xdr:cNvPr id="88" name="テキスト ボックス 87"/>
        <xdr:cNvSpPr txBox="1"/>
      </xdr:nvSpPr>
      <xdr:spPr>
        <a:xfrm>
          <a:off x="3606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前年度に引き続き、全国・県平均を上回っているため、財政規模に見合った運営に努める。特に中央市公共施設等第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期個別施設計画に基づき、各個別施設の集約化や統廃合、長寿命化対策を着実に実施することで公共施設の適正化を進め、物件費の抑制に努める。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1270</xdr:rowOff>
    </xdr:to>
    <xdr:cxnSp macro="">
      <xdr:nvCxnSpPr>
        <xdr:cNvPr id="127" name="直線コネクタ 126"/>
        <xdr:cNvCxnSpPr/>
      </xdr:nvCxnSpPr>
      <xdr:spPr>
        <a:xfrm>
          <a:off x="15671800" y="3129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xdr:cNvCxnSpPr/>
      </xdr:nvCxnSpPr>
      <xdr:spPr>
        <a:xfrm>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3" name="直線コネクタ 132"/>
        <xdr:cNvCxnSpPr/>
      </xdr:nvCxnSpPr>
      <xdr:spPr>
        <a:xfrm>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5080</xdr:rowOff>
    </xdr:to>
    <xdr:cxnSp macro="">
      <xdr:nvCxnSpPr>
        <xdr:cNvPr id="136" name="直線コネクタ 135"/>
        <xdr:cNvCxnSpPr/>
      </xdr:nvCxnSpPr>
      <xdr:spPr>
        <a:xfrm>
          <a:off x="13004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前年度とほぼ同水準となった。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8" name="直線コネクタ 187"/>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19050</xdr:rowOff>
    </xdr:to>
    <xdr:cxnSp macro="">
      <xdr:nvCxnSpPr>
        <xdr:cNvPr id="191" name="直線コネクタ 190"/>
        <xdr:cNvCxnSpPr/>
      </xdr:nvCxnSpPr>
      <xdr:spPr>
        <a:xfrm flipV="1">
          <a:off x="3098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4" name="直線コネクタ 193"/>
        <xdr:cNvCxnSpPr/>
      </xdr:nvCxnSpPr>
      <xdr:spPr>
        <a:xfrm flipV="1">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119380</xdr:rowOff>
    </xdr:to>
    <xdr:cxnSp macro="">
      <xdr:nvCxnSpPr>
        <xdr:cNvPr id="249" name="直線コネクタ 248"/>
        <xdr:cNvCxnSpPr/>
      </xdr:nvCxnSpPr>
      <xdr:spPr>
        <a:xfrm>
          <a:off x="15671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52" name="直線コネクタ 251"/>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58</xdr:row>
      <xdr:rowOff>5080</xdr:rowOff>
    </xdr:to>
    <xdr:cxnSp macro="">
      <xdr:nvCxnSpPr>
        <xdr:cNvPr id="255" name="直線コネクタ 254"/>
        <xdr:cNvCxnSpPr/>
      </xdr:nvCxnSpPr>
      <xdr:spPr>
        <a:xfrm flipV="1">
          <a:off x="13893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58" name="直線コネクタ 257"/>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8" name="楕円 267"/>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9"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前年度に引き続き、全国・県平均を上回っている。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今後は、ごみ処理の広域化に伴い負担金の増加が想定されているため、市単独補助金等の適正化を進め、補助費等の削減に努める。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27940</xdr:rowOff>
    </xdr:to>
    <xdr:cxnSp macro="">
      <xdr:nvCxnSpPr>
        <xdr:cNvPr id="309" name="直線コネクタ 308"/>
        <xdr:cNvCxnSpPr/>
      </xdr:nvCxnSpPr>
      <xdr:spPr>
        <a:xfrm>
          <a:off x="15671800" y="6322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66040</xdr:rowOff>
    </xdr:to>
    <xdr:cxnSp macro="">
      <xdr:nvCxnSpPr>
        <xdr:cNvPr id="312" name="直線コネクタ 311"/>
        <xdr:cNvCxnSpPr/>
      </xdr:nvCxnSpPr>
      <xdr:spPr>
        <a:xfrm flipV="1">
          <a:off x="14782800" y="6322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66040</xdr:rowOff>
    </xdr:to>
    <xdr:cxnSp macro="">
      <xdr:nvCxnSpPr>
        <xdr:cNvPr id="315" name="直線コネクタ 314"/>
        <xdr:cNvCxnSpPr/>
      </xdr:nvCxnSpPr>
      <xdr:spPr>
        <a:xfrm>
          <a:off x="13893800" y="612394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123190</xdr:rowOff>
    </xdr:to>
    <xdr:cxnSp macro="">
      <xdr:nvCxnSpPr>
        <xdr:cNvPr id="318" name="直線コネクタ 317"/>
        <xdr:cNvCxnSpPr/>
      </xdr:nvCxnSpPr>
      <xdr:spPr>
        <a:xfrm>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148590</xdr:rowOff>
    </xdr:from>
    <xdr:to>
      <xdr:col>82</xdr:col>
      <xdr:colOff>158750</xdr:colOff>
      <xdr:row>37</xdr:row>
      <xdr:rowOff>78740</xdr:rowOff>
    </xdr:to>
    <xdr:sp macro="" textlink="">
      <xdr:nvSpPr>
        <xdr:cNvPr id="328" name="楕円 327"/>
        <xdr:cNvSpPr/>
      </xdr:nvSpPr>
      <xdr:spPr>
        <a:xfrm>
          <a:off x="1645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120667</xdr:rowOff>
    </xdr:from>
    <xdr:ext cx="762000" cy="259045"/>
    <xdr:sp macro="" textlink="">
      <xdr:nvSpPr>
        <xdr:cNvPr id="329" name="補助費等該当値テキスト"/>
        <xdr:cNvSpPr txBox="1"/>
      </xdr:nvSpPr>
      <xdr:spPr>
        <a:xfrm>
          <a:off x="16598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xdr:rowOff>
    </xdr:from>
    <xdr:to>
      <xdr:col>74</xdr:col>
      <xdr:colOff>31750</xdr:colOff>
      <xdr:row>37</xdr:row>
      <xdr:rowOff>116840</xdr:rowOff>
    </xdr:to>
    <xdr:sp macro="" textlink="">
      <xdr:nvSpPr>
        <xdr:cNvPr id="332" name="楕円 331"/>
        <xdr:cNvSpPr/>
      </xdr:nvSpPr>
      <xdr:spPr>
        <a:xfrm>
          <a:off x="14732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101617</xdr:rowOff>
    </xdr:from>
    <xdr:ext cx="762000" cy="259045"/>
    <xdr:sp macro="" textlink="">
      <xdr:nvSpPr>
        <xdr:cNvPr id="333" name="テキスト ボックス 332"/>
        <xdr:cNvSpPr txBox="1"/>
      </xdr:nvSpPr>
      <xdr:spPr>
        <a:xfrm>
          <a:off x="14401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4" name="楕円 333"/>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5" name="テキスト ボックス 334"/>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7" name="テキスト ボックス 33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事業の実施に伴う地方債の発行額の増加及び元金償還の開始により、公債費の負担額は増加し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92711</xdr:rowOff>
    </xdr:to>
    <xdr:cxnSp macro="">
      <xdr:nvCxnSpPr>
        <xdr:cNvPr id="367" name="直線コネクタ 366"/>
        <xdr:cNvCxnSpPr/>
      </xdr:nvCxnSpPr>
      <xdr:spPr>
        <a:xfrm>
          <a:off x="3987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65278</xdr:rowOff>
    </xdr:to>
    <xdr:cxnSp macro="">
      <xdr:nvCxnSpPr>
        <xdr:cNvPr id="370" name="直線コネクタ 369"/>
        <xdr:cNvCxnSpPr/>
      </xdr:nvCxnSpPr>
      <xdr:spPr>
        <a:xfrm flipV="1">
          <a:off x="3098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65278</xdr:rowOff>
    </xdr:to>
    <xdr:cxnSp macro="">
      <xdr:nvCxnSpPr>
        <xdr:cNvPr id="373" name="直線コネクタ 372"/>
        <xdr:cNvCxnSpPr/>
      </xdr:nvCxnSpPr>
      <xdr:spPr>
        <a:xfrm>
          <a:off x="2209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76" name="直線コネクタ 375"/>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7"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8" name="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3" name="テキスト ボックス 392"/>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4" name="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収入である地方税、地方消費税交付金が増加したが、地方特例交付金、地方交付税等の減少により、経常的収入の一般財源は減少するとともに、公債費を除いた経常経費充当一般財源が増加したため、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今後も、経常的収入の一般財源の大幅な増加は見込めないため、定員管理の適正化や類似施設の統廃合等の実施を進め、経常的な経費の抑制に努める。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122428</xdr:rowOff>
    </xdr:to>
    <xdr:cxnSp macro="">
      <xdr:nvCxnSpPr>
        <xdr:cNvPr id="426" name="直線コネクタ 425"/>
        <xdr:cNvCxnSpPr/>
      </xdr:nvCxnSpPr>
      <xdr:spPr>
        <a:xfrm>
          <a:off x="15671800" y="129286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140715</xdr:rowOff>
    </xdr:to>
    <xdr:cxnSp macro="">
      <xdr:nvCxnSpPr>
        <xdr:cNvPr id="429" name="直線コネクタ 428"/>
        <xdr:cNvCxnSpPr/>
      </xdr:nvCxnSpPr>
      <xdr:spPr>
        <a:xfrm flipV="1">
          <a:off x="14782800" y="129286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2" name="直線コネクタ 431"/>
        <xdr:cNvCxnSpPr/>
      </xdr:nvCxnSpPr>
      <xdr:spPr>
        <a:xfrm flipV="1">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19558</xdr:rowOff>
    </xdr:to>
    <xdr:cxnSp macro="">
      <xdr:nvCxnSpPr>
        <xdr:cNvPr id="435" name="直線コネクタ 434"/>
        <xdr:cNvCxnSpPr/>
      </xdr:nvCxnSpPr>
      <xdr:spPr>
        <a:xfrm>
          <a:off x="13004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5" name="楕円 444"/>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6"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4" name="テキスト ボックス 453"/>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74213</xdr:rowOff>
    </xdr:from>
    <xdr:to>
      <xdr:col>29</xdr:col>
      <xdr:colOff>127000</xdr:colOff>
      <xdr:row>17</xdr:row>
      <xdr:rowOff>82671</xdr:rowOff>
    </xdr:to>
    <xdr:cxnSp macro="">
      <xdr:nvCxnSpPr>
        <xdr:cNvPr id="54" name="直線コネクタ 53"/>
        <xdr:cNvCxnSpPr/>
      </xdr:nvCxnSpPr>
      <xdr:spPr bwMode="auto">
        <a:xfrm flipV="1">
          <a:off x="5003800" y="3036488"/>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82671</xdr:rowOff>
    </xdr:from>
    <xdr:to>
      <xdr:col>26</xdr:col>
      <xdr:colOff>50800</xdr:colOff>
      <xdr:row>17</xdr:row>
      <xdr:rowOff>93772</xdr:rowOff>
    </xdr:to>
    <xdr:cxnSp macro="">
      <xdr:nvCxnSpPr>
        <xdr:cNvPr id="57" name="直線コネクタ 56"/>
        <xdr:cNvCxnSpPr/>
      </xdr:nvCxnSpPr>
      <xdr:spPr bwMode="auto">
        <a:xfrm flipV="1">
          <a:off x="4305300" y="3044946"/>
          <a:ext cx="6985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93772</xdr:rowOff>
    </xdr:from>
    <xdr:to>
      <xdr:col>22</xdr:col>
      <xdr:colOff>114300</xdr:colOff>
      <xdr:row>17</xdr:row>
      <xdr:rowOff>117518</xdr:rowOff>
    </xdr:to>
    <xdr:cxnSp macro="">
      <xdr:nvCxnSpPr>
        <xdr:cNvPr id="60" name="直線コネクタ 59"/>
        <xdr:cNvCxnSpPr/>
      </xdr:nvCxnSpPr>
      <xdr:spPr bwMode="auto">
        <a:xfrm flipV="1">
          <a:off x="36068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117518</xdr:rowOff>
    </xdr:to>
    <xdr:cxnSp macro="">
      <xdr:nvCxnSpPr>
        <xdr:cNvPr id="63" name="直線コネクタ 62"/>
        <xdr:cNvCxnSpPr/>
      </xdr:nvCxnSpPr>
      <xdr:spPr bwMode="auto">
        <a:xfrm>
          <a:off x="29083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23413</xdr:rowOff>
    </xdr:from>
    <xdr:to>
      <xdr:col>29</xdr:col>
      <xdr:colOff>177800</xdr:colOff>
      <xdr:row>17</xdr:row>
      <xdr:rowOff>125013</xdr:rowOff>
    </xdr:to>
    <xdr:sp macro="" textlink="">
      <xdr:nvSpPr>
        <xdr:cNvPr id="73" name="楕円 72"/>
        <xdr:cNvSpPr/>
      </xdr:nvSpPr>
      <xdr:spPr bwMode="auto">
        <a:xfrm>
          <a:off x="5600700" y="298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166940</xdr:rowOff>
    </xdr:from>
    <xdr:ext cx="762000" cy="259045"/>
    <xdr:sp macro="" textlink="">
      <xdr:nvSpPr>
        <xdr:cNvPr id="74" name="人口1人当たり決算額の推移該当値テキスト130"/>
        <xdr:cNvSpPr txBox="1"/>
      </xdr:nvSpPr>
      <xdr:spPr>
        <a:xfrm>
          <a:off x="5740400" y="295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31871</xdr:rowOff>
    </xdr:from>
    <xdr:to>
      <xdr:col>26</xdr:col>
      <xdr:colOff>101600</xdr:colOff>
      <xdr:row>17</xdr:row>
      <xdr:rowOff>133471</xdr:rowOff>
    </xdr:to>
    <xdr:sp macro="" textlink="">
      <xdr:nvSpPr>
        <xdr:cNvPr id="75" name="楕円 74"/>
        <xdr:cNvSpPr/>
      </xdr:nvSpPr>
      <xdr:spPr bwMode="auto">
        <a:xfrm>
          <a:off x="49530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118248</xdr:rowOff>
    </xdr:from>
    <xdr:ext cx="736600" cy="259045"/>
    <xdr:sp macro="" textlink="">
      <xdr:nvSpPr>
        <xdr:cNvPr id="76" name="テキスト ボックス 75"/>
        <xdr:cNvSpPr txBox="1"/>
      </xdr:nvSpPr>
      <xdr:spPr>
        <a:xfrm>
          <a:off x="4622800" y="3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42972</xdr:rowOff>
    </xdr:from>
    <xdr:to>
      <xdr:col>22</xdr:col>
      <xdr:colOff>165100</xdr:colOff>
      <xdr:row>17</xdr:row>
      <xdr:rowOff>144572</xdr:rowOff>
    </xdr:to>
    <xdr:sp macro="" textlink="">
      <xdr:nvSpPr>
        <xdr:cNvPr id="77" name="楕円 76"/>
        <xdr:cNvSpPr/>
      </xdr:nvSpPr>
      <xdr:spPr bwMode="auto">
        <a:xfrm>
          <a:off x="42545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129349</xdr:rowOff>
    </xdr:from>
    <xdr:ext cx="762000" cy="259045"/>
    <xdr:sp macro="" textlink="">
      <xdr:nvSpPr>
        <xdr:cNvPr id="78" name="テキスト ボックス 77"/>
        <xdr:cNvSpPr txBox="1"/>
      </xdr:nvSpPr>
      <xdr:spPr>
        <a:xfrm>
          <a:off x="3924300" y="30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66718</xdr:rowOff>
    </xdr:from>
    <xdr:to>
      <xdr:col>19</xdr:col>
      <xdr:colOff>38100</xdr:colOff>
      <xdr:row>17</xdr:row>
      <xdr:rowOff>168318</xdr:rowOff>
    </xdr:to>
    <xdr:sp macro="" textlink="">
      <xdr:nvSpPr>
        <xdr:cNvPr id="79" name="楕円 78"/>
        <xdr:cNvSpPr/>
      </xdr:nvSpPr>
      <xdr:spPr bwMode="auto">
        <a:xfrm>
          <a:off x="35560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153095</xdr:rowOff>
    </xdr:from>
    <xdr:ext cx="762000" cy="259045"/>
    <xdr:sp macro="" textlink="">
      <xdr:nvSpPr>
        <xdr:cNvPr id="80" name="テキスト ボックス 79"/>
        <xdr:cNvSpPr txBox="1"/>
      </xdr:nvSpPr>
      <xdr:spPr>
        <a:xfrm>
          <a:off x="32258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28170</xdr:rowOff>
    </xdr:from>
    <xdr:to>
      <xdr:col>15</xdr:col>
      <xdr:colOff>101600</xdr:colOff>
      <xdr:row>17</xdr:row>
      <xdr:rowOff>129770</xdr:rowOff>
    </xdr:to>
    <xdr:sp macro="" textlink="">
      <xdr:nvSpPr>
        <xdr:cNvPr id="81" name="楕円 80"/>
        <xdr:cNvSpPr/>
      </xdr:nvSpPr>
      <xdr:spPr bwMode="auto">
        <a:xfrm>
          <a:off x="28575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114547</xdr:rowOff>
    </xdr:from>
    <xdr:ext cx="762000" cy="259045"/>
    <xdr:sp macro="" textlink="">
      <xdr:nvSpPr>
        <xdr:cNvPr id="82" name="テキスト ボックス 81"/>
        <xdr:cNvSpPr txBox="1"/>
      </xdr:nvSpPr>
      <xdr:spPr>
        <a:xfrm>
          <a:off x="25273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116452</xdr:rowOff>
    </xdr:to>
    <xdr:cxnSp macro="">
      <xdr:nvCxnSpPr>
        <xdr:cNvPr id="118" name="直線コネクタ 117"/>
        <xdr:cNvCxnSpPr/>
      </xdr:nvCxnSpPr>
      <xdr:spPr bwMode="auto">
        <a:xfrm>
          <a:off x="5003800" y="7063334"/>
          <a:ext cx="6477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110084</xdr:rowOff>
    </xdr:from>
    <xdr:to>
      <xdr:col>26</xdr:col>
      <xdr:colOff>50800</xdr:colOff>
      <xdr:row>36</xdr:row>
      <xdr:rowOff>112631</xdr:rowOff>
    </xdr:to>
    <xdr:cxnSp macro="">
      <xdr:nvCxnSpPr>
        <xdr:cNvPr id="121" name="直線コネクタ 120"/>
        <xdr:cNvCxnSpPr/>
      </xdr:nvCxnSpPr>
      <xdr:spPr bwMode="auto">
        <a:xfrm flipV="1">
          <a:off x="4305300" y="706333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112631</xdr:rowOff>
    </xdr:to>
    <xdr:cxnSp macro="">
      <xdr:nvCxnSpPr>
        <xdr:cNvPr id="124" name="直線コネクタ 123"/>
        <xdr:cNvCxnSpPr/>
      </xdr:nvCxnSpPr>
      <xdr:spPr bwMode="auto">
        <a:xfrm>
          <a:off x="36068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26775</xdr:rowOff>
    </xdr:from>
    <xdr:to>
      <xdr:col>18</xdr:col>
      <xdr:colOff>177800</xdr:colOff>
      <xdr:row>36</xdr:row>
      <xdr:rowOff>33829</xdr:rowOff>
    </xdr:to>
    <xdr:cxnSp macro="">
      <xdr:nvCxnSpPr>
        <xdr:cNvPr id="127" name="直線コネクタ 126"/>
        <xdr:cNvCxnSpPr/>
      </xdr:nvCxnSpPr>
      <xdr:spPr bwMode="auto">
        <a:xfrm flipV="1">
          <a:off x="29083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65652</xdr:rowOff>
    </xdr:from>
    <xdr:to>
      <xdr:col>29</xdr:col>
      <xdr:colOff>177800</xdr:colOff>
      <xdr:row>36</xdr:row>
      <xdr:rowOff>167252</xdr:rowOff>
    </xdr:to>
    <xdr:sp macro="" textlink="">
      <xdr:nvSpPr>
        <xdr:cNvPr id="137" name="楕円 136"/>
        <xdr:cNvSpPr/>
      </xdr:nvSpPr>
      <xdr:spPr bwMode="auto">
        <a:xfrm>
          <a:off x="5600700" y="701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37729</xdr:rowOff>
    </xdr:from>
    <xdr:ext cx="762000" cy="259045"/>
    <xdr:sp macro="" textlink="">
      <xdr:nvSpPr>
        <xdr:cNvPr id="138" name="人口1人当たり決算額の推移該当値テキスト445"/>
        <xdr:cNvSpPr txBox="1"/>
      </xdr:nvSpPr>
      <xdr:spPr>
        <a:xfrm>
          <a:off x="5740400" y="69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59284</xdr:rowOff>
    </xdr:from>
    <xdr:to>
      <xdr:col>26</xdr:col>
      <xdr:colOff>101600</xdr:colOff>
      <xdr:row>36</xdr:row>
      <xdr:rowOff>160884</xdr:rowOff>
    </xdr:to>
    <xdr:sp macro="" textlink="">
      <xdr:nvSpPr>
        <xdr:cNvPr id="139" name="楕円 138"/>
        <xdr:cNvSpPr/>
      </xdr:nvSpPr>
      <xdr:spPr bwMode="auto">
        <a:xfrm>
          <a:off x="49530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145661</xdr:rowOff>
    </xdr:from>
    <xdr:ext cx="736600" cy="259045"/>
    <xdr:sp macro="" textlink="">
      <xdr:nvSpPr>
        <xdr:cNvPr id="140" name="テキスト ボックス 139"/>
        <xdr:cNvSpPr txBox="1"/>
      </xdr:nvSpPr>
      <xdr:spPr>
        <a:xfrm>
          <a:off x="4622800" y="7098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61831</xdr:rowOff>
    </xdr:from>
    <xdr:to>
      <xdr:col>22</xdr:col>
      <xdr:colOff>165100</xdr:colOff>
      <xdr:row>36</xdr:row>
      <xdr:rowOff>163431</xdr:rowOff>
    </xdr:to>
    <xdr:sp macro="" textlink="">
      <xdr:nvSpPr>
        <xdr:cNvPr id="141" name="楕円 140"/>
        <xdr:cNvSpPr/>
      </xdr:nvSpPr>
      <xdr:spPr bwMode="auto">
        <a:xfrm>
          <a:off x="42545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148208</xdr:rowOff>
    </xdr:from>
    <xdr:ext cx="762000" cy="259045"/>
    <xdr:sp macro="" textlink="">
      <xdr:nvSpPr>
        <xdr:cNvPr id="142" name="テキスト ボックス 141"/>
        <xdr:cNvSpPr txBox="1"/>
      </xdr:nvSpPr>
      <xdr:spPr>
        <a:xfrm>
          <a:off x="3924300" y="71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318875</xdr:rowOff>
    </xdr:from>
    <xdr:to>
      <xdr:col>19</xdr:col>
      <xdr:colOff>38100</xdr:colOff>
      <xdr:row>36</xdr:row>
      <xdr:rowOff>77575</xdr:rowOff>
    </xdr:to>
    <xdr:sp macro="" textlink="">
      <xdr:nvSpPr>
        <xdr:cNvPr id="143" name="楕円 142"/>
        <xdr:cNvSpPr/>
      </xdr:nvSpPr>
      <xdr:spPr bwMode="auto">
        <a:xfrm>
          <a:off x="35560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62352</xdr:rowOff>
    </xdr:from>
    <xdr:ext cx="762000" cy="259045"/>
    <xdr:sp macro="" textlink="">
      <xdr:nvSpPr>
        <xdr:cNvPr id="144" name="テキスト ボックス 143"/>
        <xdr:cNvSpPr txBox="1"/>
      </xdr:nvSpPr>
      <xdr:spPr>
        <a:xfrm>
          <a:off x="32258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325929</xdr:rowOff>
    </xdr:from>
    <xdr:to>
      <xdr:col>15</xdr:col>
      <xdr:colOff>101600</xdr:colOff>
      <xdr:row>36</xdr:row>
      <xdr:rowOff>84629</xdr:rowOff>
    </xdr:to>
    <xdr:sp macro="" textlink="">
      <xdr:nvSpPr>
        <xdr:cNvPr id="145" name="楕円 144"/>
        <xdr:cNvSpPr/>
      </xdr:nvSpPr>
      <xdr:spPr bwMode="auto">
        <a:xfrm>
          <a:off x="28575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69406</xdr:rowOff>
    </xdr:from>
    <xdr:ext cx="762000" cy="259045"/>
    <xdr:sp macro="" textlink="">
      <xdr:nvSpPr>
        <xdr:cNvPr id="146" name="テキスト ボックス 145"/>
        <xdr:cNvSpPr txBox="1"/>
      </xdr:nvSpPr>
      <xdr:spPr>
        <a:xfrm>
          <a:off x="25273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162054</xdr:rowOff>
    </xdr:from>
    <xdr:to>
      <xdr:col>24</xdr:col>
      <xdr:colOff>63500</xdr:colOff>
      <xdr:row>37</xdr:row>
      <xdr:rowOff>156</xdr:rowOff>
    </xdr:to>
    <xdr:cxnSp macro="">
      <xdr:nvCxnSpPr>
        <xdr:cNvPr id="63" name="直線コネクタ 62"/>
        <xdr:cNvCxnSpPr/>
      </xdr:nvCxnSpPr>
      <xdr:spPr>
        <a:xfrm flipV="1">
          <a:off x="3797300" y="6334254"/>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xdr:rowOff>
    </xdr:from>
    <xdr:to>
      <xdr:col>19</xdr:col>
      <xdr:colOff>177800</xdr:colOff>
      <xdr:row>37</xdr:row>
      <xdr:rowOff>13350</xdr:rowOff>
    </xdr:to>
    <xdr:cxnSp macro="">
      <xdr:nvCxnSpPr>
        <xdr:cNvPr id="66" name="直線コネクタ 65"/>
        <xdr:cNvCxnSpPr/>
      </xdr:nvCxnSpPr>
      <xdr:spPr>
        <a:xfrm flipV="1">
          <a:off x="2908300" y="634380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13350</xdr:rowOff>
    </xdr:from>
    <xdr:to>
      <xdr:col>15</xdr:col>
      <xdr:colOff>50800</xdr:colOff>
      <xdr:row>38</xdr:row>
      <xdr:rowOff>30788</xdr:rowOff>
    </xdr:to>
    <xdr:cxnSp macro="">
      <xdr:nvCxnSpPr>
        <xdr:cNvPr id="69" name="直線コネクタ 68"/>
        <xdr:cNvCxnSpPr/>
      </xdr:nvCxnSpPr>
      <xdr:spPr>
        <a:xfrm flipV="1">
          <a:off x="2019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30168</xdr:rowOff>
    </xdr:from>
    <xdr:to>
      <xdr:col>10</xdr:col>
      <xdr:colOff>114300</xdr:colOff>
      <xdr:row>38</xdr:row>
      <xdr:rowOff>30788</xdr:rowOff>
    </xdr:to>
    <xdr:cxnSp macro="">
      <xdr:nvCxnSpPr>
        <xdr:cNvPr id="72" name="直線コネクタ 71"/>
        <xdr:cNvCxnSpPr/>
      </xdr:nvCxnSpPr>
      <xdr:spPr>
        <a:xfrm>
          <a:off x="1130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111254</xdr:rowOff>
    </xdr:from>
    <xdr:to>
      <xdr:col>24</xdr:col>
      <xdr:colOff>114300</xdr:colOff>
      <xdr:row>37</xdr:row>
      <xdr:rowOff>41404</xdr:rowOff>
    </xdr:to>
    <xdr:sp macro="" textlink="">
      <xdr:nvSpPr>
        <xdr:cNvPr id="82" name="楕円 81"/>
        <xdr:cNvSpPr/>
      </xdr:nvSpPr>
      <xdr:spPr>
        <a:xfrm>
          <a:off x="4584700" y="6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89681</xdr:rowOff>
    </xdr:from>
    <xdr:ext cx="534377" cy="259045"/>
    <xdr:sp macro="" textlink="">
      <xdr:nvSpPr>
        <xdr:cNvPr id="83" name="人件費該当値テキスト"/>
        <xdr:cNvSpPr txBox="1"/>
      </xdr:nvSpPr>
      <xdr:spPr>
        <a:xfrm>
          <a:off x="4686300" y="62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120806</xdr:rowOff>
    </xdr:from>
    <xdr:to>
      <xdr:col>20</xdr:col>
      <xdr:colOff>38100</xdr:colOff>
      <xdr:row>37</xdr:row>
      <xdr:rowOff>50956</xdr:rowOff>
    </xdr:to>
    <xdr:sp macro="" textlink="">
      <xdr:nvSpPr>
        <xdr:cNvPr id="84" name="楕円 83"/>
        <xdr:cNvSpPr/>
      </xdr:nvSpPr>
      <xdr:spPr>
        <a:xfrm>
          <a:off x="37465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42083</xdr:rowOff>
    </xdr:from>
    <xdr:ext cx="534377" cy="259045"/>
    <xdr:sp macro="" textlink="">
      <xdr:nvSpPr>
        <xdr:cNvPr id="85" name="テキスト ボックス 84"/>
        <xdr:cNvSpPr txBox="1"/>
      </xdr:nvSpPr>
      <xdr:spPr>
        <a:xfrm>
          <a:off x="3530111" y="63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134000</xdr:rowOff>
    </xdr:from>
    <xdr:to>
      <xdr:col>15</xdr:col>
      <xdr:colOff>101600</xdr:colOff>
      <xdr:row>37</xdr:row>
      <xdr:rowOff>64150</xdr:rowOff>
    </xdr:to>
    <xdr:sp macro="" textlink="">
      <xdr:nvSpPr>
        <xdr:cNvPr id="86" name="楕円 85"/>
        <xdr:cNvSpPr/>
      </xdr:nvSpPr>
      <xdr:spPr>
        <a:xfrm>
          <a:off x="2857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55277</xdr:rowOff>
    </xdr:from>
    <xdr:ext cx="534377" cy="259045"/>
    <xdr:sp macro="" textlink="">
      <xdr:nvSpPr>
        <xdr:cNvPr id="87" name="テキスト ボックス 86"/>
        <xdr:cNvSpPr txBox="1"/>
      </xdr:nvSpPr>
      <xdr:spPr>
        <a:xfrm>
          <a:off x="2641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151438</xdr:rowOff>
    </xdr:from>
    <xdr:to>
      <xdr:col>10</xdr:col>
      <xdr:colOff>165100</xdr:colOff>
      <xdr:row>38</xdr:row>
      <xdr:rowOff>81589</xdr:rowOff>
    </xdr:to>
    <xdr:sp macro="" textlink="">
      <xdr:nvSpPr>
        <xdr:cNvPr id="88" name="楕円 87"/>
        <xdr:cNvSpPr/>
      </xdr:nvSpPr>
      <xdr:spPr>
        <a:xfrm>
          <a:off x="1968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72715</xdr:rowOff>
    </xdr:from>
    <xdr:ext cx="534377" cy="259045"/>
    <xdr:sp macro="" textlink="">
      <xdr:nvSpPr>
        <xdr:cNvPr id="89" name="テキスト ボックス 88"/>
        <xdr:cNvSpPr txBox="1"/>
      </xdr:nvSpPr>
      <xdr:spPr>
        <a:xfrm>
          <a:off x="1752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150818</xdr:rowOff>
    </xdr:from>
    <xdr:to>
      <xdr:col>6</xdr:col>
      <xdr:colOff>38100</xdr:colOff>
      <xdr:row>38</xdr:row>
      <xdr:rowOff>80968</xdr:rowOff>
    </xdr:to>
    <xdr:sp macro="" textlink="">
      <xdr:nvSpPr>
        <xdr:cNvPr id="90" name="楕円 89"/>
        <xdr:cNvSpPr/>
      </xdr:nvSpPr>
      <xdr:spPr>
        <a:xfrm>
          <a:off x="1079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72095</xdr:rowOff>
    </xdr:from>
    <xdr:ext cx="534377" cy="259045"/>
    <xdr:sp macro="" textlink="">
      <xdr:nvSpPr>
        <xdr:cNvPr id="91" name="テキスト ボックス 90"/>
        <xdr:cNvSpPr txBox="1"/>
      </xdr:nvSpPr>
      <xdr:spPr>
        <a:xfrm>
          <a:off x="863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148304</xdr:rowOff>
    </xdr:from>
    <xdr:to>
      <xdr:col>24</xdr:col>
      <xdr:colOff>63500</xdr:colOff>
      <xdr:row>56</xdr:row>
      <xdr:rowOff>162423</xdr:rowOff>
    </xdr:to>
    <xdr:cxnSp macro="">
      <xdr:nvCxnSpPr>
        <xdr:cNvPr id="119" name="直線コネクタ 118"/>
        <xdr:cNvCxnSpPr/>
      </xdr:nvCxnSpPr>
      <xdr:spPr>
        <a:xfrm flipV="1">
          <a:off x="3797300" y="9749504"/>
          <a:ext cx="8382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162423</xdr:rowOff>
    </xdr:from>
    <xdr:to>
      <xdr:col>19</xdr:col>
      <xdr:colOff>177800</xdr:colOff>
      <xdr:row>57</xdr:row>
      <xdr:rowOff>99915</xdr:rowOff>
    </xdr:to>
    <xdr:cxnSp macro="">
      <xdr:nvCxnSpPr>
        <xdr:cNvPr id="122" name="直線コネクタ 121"/>
        <xdr:cNvCxnSpPr/>
      </xdr:nvCxnSpPr>
      <xdr:spPr>
        <a:xfrm flipV="1">
          <a:off x="2908300" y="9763623"/>
          <a:ext cx="889000" cy="1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25153</xdr:rowOff>
    </xdr:from>
    <xdr:to>
      <xdr:col>15</xdr:col>
      <xdr:colOff>50800</xdr:colOff>
      <xdr:row>57</xdr:row>
      <xdr:rowOff>99915</xdr:rowOff>
    </xdr:to>
    <xdr:cxnSp macro="">
      <xdr:nvCxnSpPr>
        <xdr:cNvPr id="125" name="直線コネクタ 124"/>
        <xdr:cNvCxnSpPr/>
      </xdr:nvCxnSpPr>
      <xdr:spPr>
        <a:xfrm>
          <a:off x="2019300" y="9797803"/>
          <a:ext cx="8890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25153</xdr:rowOff>
    </xdr:from>
    <xdr:to>
      <xdr:col>10</xdr:col>
      <xdr:colOff>114300</xdr:colOff>
      <xdr:row>57</xdr:row>
      <xdr:rowOff>62140</xdr:rowOff>
    </xdr:to>
    <xdr:cxnSp macro="">
      <xdr:nvCxnSpPr>
        <xdr:cNvPr id="128" name="直線コネクタ 127"/>
        <xdr:cNvCxnSpPr/>
      </xdr:nvCxnSpPr>
      <xdr:spPr>
        <a:xfrm flipV="1">
          <a:off x="1130300" y="9797803"/>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97504</xdr:rowOff>
    </xdr:from>
    <xdr:to>
      <xdr:col>24</xdr:col>
      <xdr:colOff>114300</xdr:colOff>
      <xdr:row>57</xdr:row>
      <xdr:rowOff>27654</xdr:rowOff>
    </xdr:to>
    <xdr:sp macro="" textlink="">
      <xdr:nvSpPr>
        <xdr:cNvPr id="138" name="楕円 137"/>
        <xdr:cNvSpPr/>
      </xdr:nvSpPr>
      <xdr:spPr>
        <a:xfrm>
          <a:off x="4584700" y="9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75931</xdr:rowOff>
    </xdr:from>
    <xdr:ext cx="534377" cy="259045"/>
    <xdr:sp macro="" textlink="">
      <xdr:nvSpPr>
        <xdr:cNvPr id="139" name="物件費該当値テキスト"/>
        <xdr:cNvSpPr txBox="1"/>
      </xdr:nvSpPr>
      <xdr:spPr>
        <a:xfrm>
          <a:off x="4686300" y="96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111623</xdr:rowOff>
    </xdr:from>
    <xdr:to>
      <xdr:col>20</xdr:col>
      <xdr:colOff>38100</xdr:colOff>
      <xdr:row>57</xdr:row>
      <xdr:rowOff>41773</xdr:rowOff>
    </xdr:to>
    <xdr:sp macro="" textlink="">
      <xdr:nvSpPr>
        <xdr:cNvPr id="140" name="楕円 139"/>
        <xdr:cNvSpPr/>
      </xdr:nvSpPr>
      <xdr:spPr>
        <a:xfrm>
          <a:off x="3746500" y="9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58300</xdr:rowOff>
    </xdr:from>
    <xdr:ext cx="534377" cy="259045"/>
    <xdr:sp macro="" textlink="">
      <xdr:nvSpPr>
        <xdr:cNvPr id="141" name="テキスト ボックス 140"/>
        <xdr:cNvSpPr txBox="1"/>
      </xdr:nvSpPr>
      <xdr:spPr>
        <a:xfrm>
          <a:off x="3530111" y="9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49115</xdr:rowOff>
    </xdr:from>
    <xdr:to>
      <xdr:col>15</xdr:col>
      <xdr:colOff>101600</xdr:colOff>
      <xdr:row>57</xdr:row>
      <xdr:rowOff>150715</xdr:rowOff>
    </xdr:to>
    <xdr:sp macro="" textlink="">
      <xdr:nvSpPr>
        <xdr:cNvPr id="142" name="楕円 141"/>
        <xdr:cNvSpPr/>
      </xdr:nvSpPr>
      <xdr:spPr>
        <a:xfrm>
          <a:off x="2857500" y="98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141842</xdr:rowOff>
    </xdr:from>
    <xdr:ext cx="534377" cy="259045"/>
    <xdr:sp macro="" textlink="">
      <xdr:nvSpPr>
        <xdr:cNvPr id="143" name="テキスト ボックス 142"/>
        <xdr:cNvSpPr txBox="1"/>
      </xdr:nvSpPr>
      <xdr:spPr>
        <a:xfrm>
          <a:off x="2641111" y="99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145803</xdr:rowOff>
    </xdr:from>
    <xdr:to>
      <xdr:col>10</xdr:col>
      <xdr:colOff>165100</xdr:colOff>
      <xdr:row>57</xdr:row>
      <xdr:rowOff>75953</xdr:rowOff>
    </xdr:to>
    <xdr:sp macro="" textlink="">
      <xdr:nvSpPr>
        <xdr:cNvPr id="144" name="楕円 143"/>
        <xdr:cNvSpPr/>
      </xdr:nvSpPr>
      <xdr:spPr>
        <a:xfrm>
          <a:off x="1968500" y="97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92480</xdr:rowOff>
    </xdr:from>
    <xdr:ext cx="534377" cy="259045"/>
    <xdr:sp macro="" textlink="">
      <xdr:nvSpPr>
        <xdr:cNvPr id="145" name="テキスト ボックス 144"/>
        <xdr:cNvSpPr txBox="1"/>
      </xdr:nvSpPr>
      <xdr:spPr>
        <a:xfrm>
          <a:off x="1752111" y="9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11340</xdr:rowOff>
    </xdr:from>
    <xdr:to>
      <xdr:col>6</xdr:col>
      <xdr:colOff>38100</xdr:colOff>
      <xdr:row>57</xdr:row>
      <xdr:rowOff>112940</xdr:rowOff>
    </xdr:to>
    <xdr:sp macro="" textlink="">
      <xdr:nvSpPr>
        <xdr:cNvPr id="146" name="楕円 145"/>
        <xdr:cNvSpPr/>
      </xdr:nvSpPr>
      <xdr:spPr>
        <a:xfrm>
          <a:off x="10795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129467</xdr:rowOff>
    </xdr:from>
    <xdr:ext cx="534377" cy="259045"/>
    <xdr:sp macro="" textlink="">
      <xdr:nvSpPr>
        <xdr:cNvPr id="147" name="テキスト ボックス 146"/>
        <xdr:cNvSpPr txBox="1"/>
      </xdr:nvSpPr>
      <xdr:spPr>
        <a:xfrm>
          <a:off x="863111" y="95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103718</xdr:rowOff>
    </xdr:from>
    <xdr:to>
      <xdr:col>24</xdr:col>
      <xdr:colOff>63500</xdr:colOff>
      <xdr:row>78</xdr:row>
      <xdr:rowOff>104107</xdr:rowOff>
    </xdr:to>
    <xdr:cxnSp macro="">
      <xdr:nvCxnSpPr>
        <xdr:cNvPr id="174" name="直線コネクタ 173"/>
        <xdr:cNvCxnSpPr/>
      </xdr:nvCxnSpPr>
      <xdr:spPr>
        <a:xfrm flipV="1">
          <a:off x="3797300" y="1347681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104107</xdr:rowOff>
    </xdr:from>
    <xdr:to>
      <xdr:col>19</xdr:col>
      <xdr:colOff>177800</xdr:colOff>
      <xdr:row>78</xdr:row>
      <xdr:rowOff>104862</xdr:rowOff>
    </xdr:to>
    <xdr:cxnSp macro="">
      <xdr:nvCxnSpPr>
        <xdr:cNvPr id="177" name="直線コネクタ 176"/>
        <xdr:cNvCxnSpPr/>
      </xdr:nvCxnSpPr>
      <xdr:spPr>
        <a:xfrm flipV="1">
          <a:off x="2908300" y="134772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94459</xdr:rowOff>
    </xdr:from>
    <xdr:to>
      <xdr:col>15</xdr:col>
      <xdr:colOff>50800</xdr:colOff>
      <xdr:row>78</xdr:row>
      <xdr:rowOff>104862</xdr:rowOff>
    </xdr:to>
    <xdr:cxnSp macro="">
      <xdr:nvCxnSpPr>
        <xdr:cNvPr id="180" name="直線コネクタ 179"/>
        <xdr:cNvCxnSpPr/>
      </xdr:nvCxnSpPr>
      <xdr:spPr>
        <a:xfrm>
          <a:off x="2019300" y="13467559"/>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88562</xdr:rowOff>
    </xdr:from>
    <xdr:to>
      <xdr:col>10</xdr:col>
      <xdr:colOff>114300</xdr:colOff>
      <xdr:row>78</xdr:row>
      <xdr:rowOff>94459</xdr:rowOff>
    </xdr:to>
    <xdr:cxnSp macro="">
      <xdr:nvCxnSpPr>
        <xdr:cNvPr id="183" name="直線コネクタ 182"/>
        <xdr:cNvCxnSpPr/>
      </xdr:nvCxnSpPr>
      <xdr:spPr>
        <a:xfrm>
          <a:off x="1130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52918</xdr:rowOff>
    </xdr:from>
    <xdr:to>
      <xdr:col>24</xdr:col>
      <xdr:colOff>114300</xdr:colOff>
      <xdr:row>78</xdr:row>
      <xdr:rowOff>154518</xdr:rowOff>
    </xdr:to>
    <xdr:sp macro="" textlink="">
      <xdr:nvSpPr>
        <xdr:cNvPr id="193" name="楕円 192"/>
        <xdr:cNvSpPr/>
      </xdr:nvSpPr>
      <xdr:spPr>
        <a:xfrm>
          <a:off x="45847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139295</xdr:rowOff>
    </xdr:from>
    <xdr:ext cx="469744" cy="259045"/>
    <xdr:sp macro="" textlink="">
      <xdr:nvSpPr>
        <xdr:cNvPr id="194" name="維持補修費該当値テキスト"/>
        <xdr:cNvSpPr txBox="1"/>
      </xdr:nvSpPr>
      <xdr:spPr>
        <a:xfrm>
          <a:off x="4686300" y="133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53307</xdr:rowOff>
    </xdr:from>
    <xdr:to>
      <xdr:col>20</xdr:col>
      <xdr:colOff>38100</xdr:colOff>
      <xdr:row>78</xdr:row>
      <xdr:rowOff>154907</xdr:rowOff>
    </xdr:to>
    <xdr:sp macro="" textlink="">
      <xdr:nvSpPr>
        <xdr:cNvPr id="195" name="楕円 194"/>
        <xdr:cNvSpPr/>
      </xdr:nvSpPr>
      <xdr:spPr>
        <a:xfrm>
          <a:off x="3746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146034</xdr:rowOff>
    </xdr:from>
    <xdr:ext cx="469744" cy="259045"/>
    <xdr:sp macro="" textlink="">
      <xdr:nvSpPr>
        <xdr:cNvPr id="196" name="テキスト ボックス 195"/>
        <xdr:cNvSpPr txBox="1"/>
      </xdr:nvSpPr>
      <xdr:spPr>
        <a:xfrm>
          <a:off x="3562428" y="135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54062</xdr:rowOff>
    </xdr:from>
    <xdr:to>
      <xdr:col>15</xdr:col>
      <xdr:colOff>101600</xdr:colOff>
      <xdr:row>78</xdr:row>
      <xdr:rowOff>155662</xdr:rowOff>
    </xdr:to>
    <xdr:sp macro="" textlink="">
      <xdr:nvSpPr>
        <xdr:cNvPr id="197" name="楕円 196"/>
        <xdr:cNvSpPr/>
      </xdr:nvSpPr>
      <xdr:spPr>
        <a:xfrm>
          <a:off x="2857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146789</xdr:rowOff>
    </xdr:from>
    <xdr:ext cx="469744" cy="259045"/>
    <xdr:sp macro="" textlink="">
      <xdr:nvSpPr>
        <xdr:cNvPr id="198" name="テキスト ボックス 197"/>
        <xdr:cNvSpPr txBox="1"/>
      </xdr:nvSpPr>
      <xdr:spPr>
        <a:xfrm>
          <a:off x="2673428" y="135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43659</xdr:rowOff>
    </xdr:from>
    <xdr:to>
      <xdr:col>10</xdr:col>
      <xdr:colOff>165100</xdr:colOff>
      <xdr:row>78</xdr:row>
      <xdr:rowOff>145259</xdr:rowOff>
    </xdr:to>
    <xdr:sp macro="" textlink="">
      <xdr:nvSpPr>
        <xdr:cNvPr id="199" name="楕円 198"/>
        <xdr:cNvSpPr/>
      </xdr:nvSpPr>
      <xdr:spPr>
        <a:xfrm>
          <a:off x="1968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136386</xdr:rowOff>
    </xdr:from>
    <xdr:ext cx="469744" cy="259045"/>
    <xdr:sp macro="" textlink="">
      <xdr:nvSpPr>
        <xdr:cNvPr id="200" name="テキスト ボックス 199"/>
        <xdr:cNvSpPr txBox="1"/>
      </xdr:nvSpPr>
      <xdr:spPr>
        <a:xfrm>
          <a:off x="1784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37762</xdr:rowOff>
    </xdr:from>
    <xdr:to>
      <xdr:col>6</xdr:col>
      <xdr:colOff>38100</xdr:colOff>
      <xdr:row>78</xdr:row>
      <xdr:rowOff>139362</xdr:rowOff>
    </xdr:to>
    <xdr:sp macro="" textlink="">
      <xdr:nvSpPr>
        <xdr:cNvPr id="201" name="楕円 200"/>
        <xdr:cNvSpPr/>
      </xdr:nvSpPr>
      <xdr:spPr>
        <a:xfrm>
          <a:off x="1079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130489</xdr:rowOff>
    </xdr:from>
    <xdr:ext cx="469744" cy="259045"/>
    <xdr:sp macro="" textlink="">
      <xdr:nvSpPr>
        <xdr:cNvPr id="202" name="テキスト ボックス 201"/>
        <xdr:cNvSpPr txBox="1"/>
      </xdr:nvSpPr>
      <xdr:spPr>
        <a:xfrm>
          <a:off x="895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96</xdr:row>
      <xdr:rowOff>148132</xdr:rowOff>
    </xdr:to>
    <xdr:cxnSp macro="">
      <xdr:nvCxnSpPr>
        <xdr:cNvPr id="232" name="直線コネクタ 231"/>
        <xdr:cNvCxnSpPr/>
      </xdr:nvCxnSpPr>
      <xdr:spPr>
        <a:xfrm>
          <a:off x="3797300" y="16474491"/>
          <a:ext cx="838200" cy="1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15291</xdr:rowOff>
    </xdr:from>
    <xdr:to>
      <xdr:col>19</xdr:col>
      <xdr:colOff>177800</xdr:colOff>
      <xdr:row>97</xdr:row>
      <xdr:rowOff>136043</xdr:rowOff>
    </xdr:to>
    <xdr:cxnSp macro="">
      <xdr:nvCxnSpPr>
        <xdr:cNvPr id="235" name="直線コネクタ 234"/>
        <xdr:cNvCxnSpPr/>
      </xdr:nvCxnSpPr>
      <xdr:spPr>
        <a:xfrm flipV="1">
          <a:off x="2908300" y="16474491"/>
          <a:ext cx="8890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136043</xdr:rowOff>
    </xdr:from>
    <xdr:to>
      <xdr:col>15</xdr:col>
      <xdr:colOff>50800</xdr:colOff>
      <xdr:row>98</xdr:row>
      <xdr:rowOff>2287</xdr:rowOff>
    </xdr:to>
    <xdr:cxnSp macro="">
      <xdr:nvCxnSpPr>
        <xdr:cNvPr id="238" name="直線コネクタ 237"/>
        <xdr:cNvCxnSpPr/>
      </xdr:nvCxnSpPr>
      <xdr:spPr>
        <a:xfrm flipV="1">
          <a:off x="2019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2287</xdr:rowOff>
    </xdr:from>
    <xdr:to>
      <xdr:col>10</xdr:col>
      <xdr:colOff>114300</xdr:colOff>
      <xdr:row>98</xdr:row>
      <xdr:rowOff>44678</xdr:rowOff>
    </xdr:to>
    <xdr:cxnSp macro="">
      <xdr:nvCxnSpPr>
        <xdr:cNvPr id="241" name="直線コネクタ 240"/>
        <xdr:cNvCxnSpPr/>
      </xdr:nvCxnSpPr>
      <xdr:spPr>
        <a:xfrm flipV="1">
          <a:off x="1130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97332</xdr:rowOff>
    </xdr:from>
    <xdr:to>
      <xdr:col>24</xdr:col>
      <xdr:colOff>114300</xdr:colOff>
      <xdr:row>97</xdr:row>
      <xdr:rowOff>27482</xdr:rowOff>
    </xdr:to>
    <xdr:sp macro="" textlink="">
      <xdr:nvSpPr>
        <xdr:cNvPr id="251" name="楕円 250"/>
        <xdr:cNvSpPr/>
      </xdr:nvSpPr>
      <xdr:spPr>
        <a:xfrm>
          <a:off x="45847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75759</xdr:rowOff>
    </xdr:from>
    <xdr:ext cx="534377" cy="259045"/>
    <xdr:sp macro="" textlink="">
      <xdr:nvSpPr>
        <xdr:cNvPr id="252" name="扶助費該当値テキスト"/>
        <xdr:cNvSpPr txBox="1"/>
      </xdr:nvSpPr>
      <xdr:spPr>
        <a:xfrm>
          <a:off x="4686300"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135941</xdr:rowOff>
    </xdr:from>
    <xdr:to>
      <xdr:col>20</xdr:col>
      <xdr:colOff>38100</xdr:colOff>
      <xdr:row>96</xdr:row>
      <xdr:rowOff>66091</xdr:rowOff>
    </xdr:to>
    <xdr:sp macro="" textlink="">
      <xdr:nvSpPr>
        <xdr:cNvPr id="253" name="楕円 252"/>
        <xdr:cNvSpPr/>
      </xdr:nvSpPr>
      <xdr:spPr>
        <a:xfrm>
          <a:off x="3746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57218</xdr:rowOff>
    </xdr:from>
    <xdr:ext cx="599010" cy="259045"/>
    <xdr:sp macro="" textlink="">
      <xdr:nvSpPr>
        <xdr:cNvPr id="254" name="テキスト ボックス 253"/>
        <xdr:cNvSpPr txBox="1"/>
      </xdr:nvSpPr>
      <xdr:spPr>
        <a:xfrm>
          <a:off x="3497795" y="1651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85243</xdr:rowOff>
    </xdr:from>
    <xdr:to>
      <xdr:col>15</xdr:col>
      <xdr:colOff>101600</xdr:colOff>
      <xdr:row>98</xdr:row>
      <xdr:rowOff>15393</xdr:rowOff>
    </xdr:to>
    <xdr:sp macro="" textlink="">
      <xdr:nvSpPr>
        <xdr:cNvPr id="255" name="楕円 254"/>
        <xdr:cNvSpPr/>
      </xdr:nvSpPr>
      <xdr:spPr>
        <a:xfrm>
          <a:off x="2857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6520</xdr:rowOff>
    </xdr:from>
    <xdr:ext cx="534377" cy="259045"/>
    <xdr:sp macro="" textlink="">
      <xdr:nvSpPr>
        <xdr:cNvPr id="256" name="テキスト ボックス 255"/>
        <xdr:cNvSpPr txBox="1"/>
      </xdr:nvSpPr>
      <xdr:spPr>
        <a:xfrm>
          <a:off x="2641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122937</xdr:rowOff>
    </xdr:from>
    <xdr:to>
      <xdr:col>10</xdr:col>
      <xdr:colOff>165100</xdr:colOff>
      <xdr:row>98</xdr:row>
      <xdr:rowOff>53087</xdr:rowOff>
    </xdr:to>
    <xdr:sp macro="" textlink="">
      <xdr:nvSpPr>
        <xdr:cNvPr id="257" name="楕円 256"/>
        <xdr:cNvSpPr/>
      </xdr:nvSpPr>
      <xdr:spPr>
        <a:xfrm>
          <a:off x="1968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44214</xdr:rowOff>
    </xdr:from>
    <xdr:ext cx="534377" cy="259045"/>
    <xdr:sp macro="" textlink="">
      <xdr:nvSpPr>
        <xdr:cNvPr id="258" name="テキスト ボックス 257"/>
        <xdr:cNvSpPr txBox="1"/>
      </xdr:nvSpPr>
      <xdr:spPr>
        <a:xfrm>
          <a:off x="1752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165328</xdr:rowOff>
    </xdr:from>
    <xdr:to>
      <xdr:col>6</xdr:col>
      <xdr:colOff>38100</xdr:colOff>
      <xdr:row>98</xdr:row>
      <xdr:rowOff>95478</xdr:rowOff>
    </xdr:to>
    <xdr:sp macro="" textlink="">
      <xdr:nvSpPr>
        <xdr:cNvPr id="259" name="楕円 258"/>
        <xdr:cNvSpPr/>
      </xdr:nvSpPr>
      <xdr:spPr>
        <a:xfrm>
          <a:off x="1079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86605</xdr:rowOff>
    </xdr:from>
    <xdr:ext cx="534377" cy="259045"/>
    <xdr:sp macro="" textlink="">
      <xdr:nvSpPr>
        <xdr:cNvPr id="260" name="テキスト ボックス 259"/>
        <xdr:cNvSpPr txBox="1"/>
      </xdr:nvSpPr>
      <xdr:spPr>
        <a:xfrm>
          <a:off x="863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140876</xdr:rowOff>
    </xdr:from>
    <xdr:to>
      <xdr:col>55</xdr:col>
      <xdr:colOff>0</xdr:colOff>
      <xdr:row>36</xdr:row>
      <xdr:rowOff>159719</xdr:rowOff>
    </xdr:to>
    <xdr:cxnSp macro="">
      <xdr:nvCxnSpPr>
        <xdr:cNvPr id="292" name="直線コネクタ 291"/>
        <xdr:cNvCxnSpPr/>
      </xdr:nvCxnSpPr>
      <xdr:spPr>
        <a:xfrm flipV="1">
          <a:off x="9639300" y="6313076"/>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166163</xdr:rowOff>
    </xdr:from>
    <xdr:to>
      <xdr:col>50</xdr:col>
      <xdr:colOff>114300</xdr:colOff>
      <xdr:row>36</xdr:row>
      <xdr:rowOff>159719</xdr:rowOff>
    </xdr:to>
    <xdr:cxnSp macro="">
      <xdr:nvCxnSpPr>
        <xdr:cNvPr id="295" name="直線コネクタ 294"/>
        <xdr:cNvCxnSpPr/>
      </xdr:nvCxnSpPr>
      <xdr:spPr>
        <a:xfrm>
          <a:off x="8750300" y="5309663"/>
          <a:ext cx="889000" cy="10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166163</xdr:rowOff>
    </xdr:from>
    <xdr:to>
      <xdr:col>45</xdr:col>
      <xdr:colOff>177800</xdr:colOff>
      <xdr:row>38</xdr:row>
      <xdr:rowOff>149258</xdr:rowOff>
    </xdr:to>
    <xdr:cxnSp macro="">
      <xdr:nvCxnSpPr>
        <xdr:cNvPr id="298" name="直線コネクタ 297"/>
        <xdr:cNvCxnSpPr/>
      </xdr:nvCxnSpPr>
      <xdr:spPr>
        <a:xfrm flipV="1">
          <a:off x="7861300" y="5309663"/>
          <a:ext cx="889000" cy="13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133778</xdr:rowOff>
    </xdr:from>
    <xdr:to>
      <xdr:col>41</xdr:col>
      <xdr:colOff>50800</xdr:colOff>
      <xdr:row>38</xdr:row>
      <xdr:rowOff>149258</xdr:rowOff>
    </xdr:to>
    <xdr:cxnSp macro="">
      <xdr:nvCxnSpPr>
        <xdr:cNvPr id="301" name="直線コネクタ 300"/>
        <xdr:cNvCxnSpPr/>
      </xdr:nvCxnSpPr>
      <xdr:spPr>
        <a:xfrm>
          <a:off x="6972300" y="6648878"/>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90076</xdr:rowOff>
    </xdr:from>
    <xdr:to>
      <xdr:col>55</xdr:col>
      <xdr:colOff>50800</xdr:colOff>
      <xdr:row>37</xdr:row>
      <xdr:rowOff>20226</xdr:rowOff>
    </xdr:to>
    <xdr:sp macro="" textlink="">
      <xdr:nvSpPr>
        <xdr:cNvPr id="311" name="楕円 310"/>
        <xdr:cNvSpPr/>
      </xdr:nvSpPr>
      <xdr:spPr>
        <a:xfrm>
          <a:off x="104267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68503</xdr:rowOff>
    </xdr:from>
    <xdr:ext cx="534377" cy="259045"/>
    <xdr:sp macro="" textlink="">
      <xdr:nvSpPr>
        <xdr:cNvPr id="312" name="補助費等該当値テキスト"/>
        <xdr:cNvSpPr txBox="1"/>
      </xdr:nvSpPr>
      <xdr:spPr>
        <a:xfrm>
          <a:off x="10528300" y="62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108919</xdr:rowOff>
    </xdr:from>
    <xdr:to>
      <xdr:col>50</xdr:col>
      <xdr:colOff>165100</xdr:colOff>
      <xdr:row>37</xdr:row>
      <xdr:rowOff>39069</xdr:rowOff>
    </xdr:to>
    <xdr:sp macro="" textlink="">
      <xdr:nvSpPr>
        <xdr:cNvPr id="313" name="楕円 312"/>
        <xdr:cNvSpPr/>
      </xdr:nvSpPr>
      <xdr:spPr>
        <a:xfrm>
          <a:off x="958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30196</xdr:rowOff>
    </xdr:from>
    <xdr:ext cx="534377" cy="259045"/>
    <xdr:sp macro="" textlink="">
      <xdr:nvSpPr>
        <xdr:cNvPr id="314" name="テキスト ボックス 313"/>
        <xdr:cNvSpPr txBox="1"/>
      </xdr:nvSpPr>
      <xdr:spPr>
        <a:xfrm>
          <a:off x="9372111" y="6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115363</xdr:rowOff>
    </xdr:from>
    <xdr:to>
      <xdr:col>46</xdr:col>
      <xdr:colOff>38100</xdr:colOff>
      <xdr:row>31</xdr:row>
      <xdr:rowOff>45513</xdr:rowOff>
    </xdr:to>
    <xdr:sp macro="" textlink="">
      <xdr:nvSpPr>
        <xdr:cNvPr id="315" name="楕円 314"/>
        <xdr:cNvSpPr/>
      </xdr:nvSpPr>
      <xdr:spPr>
        <a:xfrm>
          <a:off x="8699500" y="5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36640</xdr:rowOff>
    </xdr:from>
    <xdr:ext cx="599010" cy="259045"/>
    <xdr:sp macro="" textlink="">
      <xdr:nvSpPr>
        <xdr:cNvPr id="316" name="テキスト ボックス 315"/>
        <xdr:cNvSpPr txBox="1"/>
      </xdr:nvSpPr>
      <xdr:spPr>
        <a:xfrm>
          <a:off x="8450795" y="53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98458</xdr:rowOff>
    </xdr:from>
    <xdr:to>
      <xdr:col>41</xdr:col>
      <xdr:colOff>101600</xdr:colOff>
      <xdr:row>39</xdr:row>
      <xdr:rowOff>28608</xdr:rowOff>
    </xdr:to>
    <xdr:sp macro="" textlink="">
      <xdr:nvSpPr>
        <xdr:cNvPr id="317" name="楕円 316"/>
        <xdr:cNvSpPr/>
      </xdr:nvSpPr>
      <xdr:spPr>
        <a:xfrm>
          <a:off x="7810500" y="66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19735</xdr:rowOff>
    </xdr:from>
    <xdr:ext cx="534377" cy="259045"/>
    <xdr:sp macro="" textlink="">
      <xdr:nvSpPr>
        <xdr:cNvPr id="318" name="テキスト ボックス 317"/>
        <xdr:cNvSpPr txBox="1"/>
      </xdr:nvSpPr>
      <xdr:spPr>
        <a:xfrm>
          <a:off x="7594111" y="67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82978</xdr:rowOff>
    </xdr:from>
    <xdr:to>
      <xdr:col>36</xdr:col>
      <xdr:colOff>165100</xdr:colOff>
      <xdr:row>39</xdr:row>
      <xdr:rowOff>13128</xdr:rowOff>
    </xdr:to>
    <xdr:sp macro="" textlink="">
      <xdr:nvSpPr>
        <xdr:cNvPr id="319" name="楕円 318"/>
        <xdr:cNvSpPr/>
      </xdr:nvSpPr>
      <xdr:spPr>
        <a:xfrm>
          <a:off x="6921500" y="65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4255</xdr:rowOff>
    </xdr:from>
    <xdr:ext cx="534377" cy="259045"/>
    <xdr:sp macro="" textlink="">
      <xdr:nvSpPr>
        <xdr:cNvPr id="320" name="テキスト ボックス 319"/>
        <xdr:cNvSpPr txBox="1"/>
      </xdr:nvSpPr>
      <xdr:spPr>
        <a:xfrm>
          <a:off x="6705111" y="66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57</xdr:row>
      <xdr:rowOff>12674</xdr:rowOff>
    </xdr:to>
    <xdr:cxnSp macro="">
      <xdr:nvCxnSpPr>
        <xdr:cNvPr id="349" name="直線コネクタ 348"/>
        <xdr:cNvCxnSpPr/>
      </xdr:nvCxnSpPr>
      <xdr:spPr>
        <a:xfrm>
          <a:off x="9639300" y="9521672"/>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91922</xdr:rowOff>
    </xdr:from>
    <xdr:to>
      <xdr:col>50</xdr:col>
      <xdr:colOff>114300</xdr:colOff>
      <xdr:row>55</xdr:row>
      <xdr:rowOff>131410</xdr:rowOff>
    </xdr:to>
    <xdr:cxnSp macro="">
      <xdr:nvCxnSpPr>
        <xdr:cNvPr id="352" name="直線コネクタ 351"/>
        <xdr:cNvCxnSpPr/>
      </xdr:nvCxnSpPr>
      <xdr:spPr>
        <a:xfrm flipV="1">
          <a:off x="8750300" y="9521672"/>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119560</xdr:rowOff>
    </xdr:from>
    <xdr:to>
      <xdr:col>45</xdr:col>
      <xdr:colOff>177800</xdr:colOff>
      <xdr:row>55</xdr:row>
      <xdr:rowOff>131410</xdr:rowOff>
    </xdr:to>
    <xdr:cxnSp macro="">
      <xdr:nvCxnSpPr>
        <xdr:cNvPr id="355" name="直線コネクタ 354"/>
        <xdr:cNvCxnSpPr/>
      </xdr:nvCxnSpPr>
      <xdr:spPr>
        <a:xfrm>
          <a:off x="7861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53</xdr:row>
      <xdr:rowOff>119560</xdr:rowOff>
    </xdr:to>
    <xdr:cxnSp macro="">
      <xdr:nvCxnSpPr>
        <xdr:cNvPr id="358" name="直線コネクタ 357"/>
        <xdr:cNvCxnSpPr/>
      </xdr:nvCxnSpPr>
      <xdr:spPr>
        <a:xfrm>
          <a:off x="6972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133324</xdr:rowOff>
    </xdr:from>
    <xdr:to>
      <xdr:col>55</xdr:col>
      <xdr:colOff>50800</xdr:colOff>
      <xdr:row>57</xdr:row>
      <xdr:rowOff>63474</xdr:rowOff>
    </xdr:to>
    <xdr:sp macro="" textlink="">
      <xdr:nvSpPr>
        <xdr:cNvPr id="368" name="楕円 367"/>
        <xdr:cNvSpPr/>
      </xdr:nvSpPr>
      <xdr:spPr>
        <a:xfrm>
          <a:off x="104267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111751</xdr:rowOff>
    </xdr:from>
    <xdr:ext cx="534377" cy="259045"/>
    <xdr:sp macro="" textlink="">
      <xdr:nvSpPr>
        <xdr:cNvPr id="369" name="普通建設事業費該当値テキスト"/>
        <xdr:cNvSpPr txBox="1"/>
      </xdr:nvSpPr>
      <xdr:spPr>
        <a:xfrm>
          <a:off x="10528300"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41122</xdr:rowOff>
    </xdr:from>
    <xdr:to>
      <xdr:col>50</xdr:col>
      <xdr:colOff>165100</xdr:colOff>
      <xdr:row>55</xdr:row>
      <xdr:rowOff>142722</xdr:rowOff>
    </xdr:to>
    <xdr:sp macro="" textlink="">
      <xdr:nvSpPr>
        <xdr:cNvPr id="370" name="楕円 369"/>
        <xdr:cNvSpPr/>
      </xdr:nvSpPr>
      <xdr:spPr>
        <a:xfrm>
          <a:off x="9588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159249</xdr:rowOff>
    </xdr:from>
    <xdr:ext cx="534377" cy="259045"/>
    <xdr:sp macro="" textlink="">
      <xdr:nvSpPr>
        <xdr:cNvPr id="371" name="テキスト ボックス 370"/>
        <xdr:cNvSpPr txBox="1"/>
      </xdr:nvSpPr>
      <xdr:spPr>
        <a:xfrm>
          <a:off x="9372111" y="9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80610</xdr:rowOff>
    </xdr:from>
    <xdr:to>
      <xdr:col>46</xdr:col>
      <xdr:colOff>38100</xdr:colOff>
      <xdr:row>56</xdr:row>
      <xdr:rowOff>10760</xdr:rowOff>
    </xdr:to>
    <xdr:sp macro="" textlink="">
      <xdr:nvSpPr>
        <xdr:cNvPr id="372" name="楕円 371"/>
        <xdr:cNvSpPr/>
      </xdr:nvSpPr>
      <xdr:spPr>
        <a:xfrm>
          <a:off x="8699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27287</xdr:rowOff>
    </xdr:from>
    <xdr:ext cx="534377" cy="259045"/>
    <xdr:sp macro="" textlink="">
      <xdr:nvSpPr>
        <xdr:cNvPr id="373" name="テキスト ボックス 372"/>
        <xdr:cNvSpPr txBox="1"/>
      </xdr:nvSpPr>
      <xdr:spPr>
        <a:xfrm>
          <a:off x="8483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68760</xdr:rowOff>
    </xdr:from>
    <xdr:to>
      <xdr:col>41</xdr:col>
      <xdr:colOff>101600</xdr:colOff>
      <xdr:row>53</xdr:row>
      <xdr:rowOff>170360</xdr:rowOff>
    </xdr:to>
    <xdr:sp macro="" textlink="">
      <xdr:nvSpPr>
        <xdr:cNvPr id="374" name="楕円 373"/>
        <xdr:cNvSpPr/>
      </xdr:nvSpPr>
      <xdr:spPr>
        <a:xfrm>
          <a:off x="7810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15437</xdr:rowOff>
    </xdr:from>
    <xdr:ext cx="599010" cy="259045"/>
    <xdr:sp macro="" textlink="">
      <xdr:nvSpPr>
        <xdr:cNvPr id="375" name="テキスト ボックス 374"/>
        <xdr:cNvSpPr txBox="1"/>
      </xdr:nvSpPr>
      <xdr:spPr>
        <a:xfrm>
          <a:off x="7561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162699</xdr:rowOff>
    </xdr:from>
    <xdr:to>
      <xdr:col>36</xdr:col>
      <xdr:colOff>165100</xdr:colOff>
      <xdr:row>52</xdr:row>
      <xdr:rowOff>92849</xdr:rowOff>
    </xdr:to>
    <xdr:sp macro="" textlink="">
      <xdr:nvSpPr>
        <xdr:cNvPr id="376" name="楕円 375"/>
        <xdr:cNvSpPr/>
      </xdr:nvSpPr>
      <xdr:spPr>
        <a:xfrm>
          <a:off x="6921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109376</xdr:rowOff>
    </xdr:from>
    <xdr:ext cx="599010" cy="259045"/>
    <xdr:sp macro="" textlink="">
      <xdr:nvSpPr>
        <xdr:cNvPr id="377" name="テキスト ボックス 376"/>
        <xdr:cNvSpPr txBox="1"/>
      </xdr:nvSpPr>
      <xdr:spPr>
        <a:xfrm>
          <a:off x="6672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21786</xdr:rowOff>
    </xdr:from>
    <xdr:to>
      <xdr:col>55</xdr:col>
      <xdr:colOff>0</xdr:colOff>
      <xdr:row>79</xdr:row>
      <xdr:rowOff>87982</xdr:rowOff>
    </xdr:to>
    <xdr:cxnSp macro="">
      <xdr:nvCxnSpPr>
        <xdr:cNvPr id="408" name="直線コネクタ 407"/>
        <xdr:cNvCxnSpPr/>
      </xdr:nvCxnSpPr>
      <xdr:spPr>
        <a:xfrm>
          <a:off x="9639300" y="13566336"/>
          <a:ext cx="8382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21786</xdr:rowOff>
    </xdr:from>
    <xdr:to>
      <xdr:col>50</xdr:col>
      <xdr:colOff>114300</xdr:colOff>
      <xdr:row>79</xdr:row>
      <xdr:rowOff>69704</xdr:rowOff>
    </xdr:to>
    <xdr:cxnSp macro="">
      <xdr:nvCxnSpPr>
        <xdr:cNvPr id="411" name="直線コネクタ 410"/>
        <xdr:cNvCxnSpPr/>
      </xdr:nvCxnSpPr>
      <xdr:spPr>
        <a:xfrm flipV="1">
          <a:off x="8750300" y="13566336"/>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8407</xdr:rowOff>
    </xdr:from>
    <xdr:to>
      <xdr:col>45</xdr:col>
      <xdr:colOff>177800</xdr:colOff>
      <xdr:row>79</xdr:row>
      <xdr:rowOff>69704</xdr:rowOff>
    </xdr:to>
    <xdr:cxnSp macro="">
      <xdr:nvCxnSpPr>
        <xdr:cNvPr id="414" name="直線コネクタ 413"/>
        <xdr:cNvCxnSpPr/>
      </xdr:nvCxnSpPr>
      <xdr:spPr>
        <a:xfrm>
          <a:off x="7861300" y="13381507"/>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7809</xdr:rowOff>
    </xdr:from>
    <xdr:to>
      <xdr:col>41</xdr:col>
      <xdr:colOff>50800</xdr:colOff>
      <xdr:row>78</xdr:row>
      <xdr:rowOff>8407</xdr:rowOff>
    </xdr:to>
    <xdr:cxnSp macro="">
      <xdr:nvCxnSpPr>
        <xdr:cNvPr id="417" name="直線コネクタ 416"/>
        <xdr:cNvCxnSpPr/>
      </xdr:nvCxnSpPr>
      <xdr:spPr>
        <a:xfrm>
          <a:off x="6972300" y="12695109"/>
          <a:ext cx="889000" cy="6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1" name="テキスト ボックス 420"/>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37182</xdr:rowOff>
    </xdr:from>
    <xdr:to>
      <xdr:col>55</xdr:col>
      <xdr:colOff>50800</xdr:colOff>
      <xdr:row>79</xdr:row>
      <xdr:rowOff>138782</xdr:rowOff>
    </xdr:to>
    <xdr:sp macro="" textlink="">
      <xdr:nvSpPr>
        <xdr:cNvPr id="427" name="楕円 426"/>
        <xdr:cNvSpPr/>
      </xdr:nvSpPr>
      <xdr:spPr>
        <a:xfrm>
          <a:off x="10426700" y="13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123559</xdr:rowOff>
    </xdr:from>
    <xdr:ext cx="469744" cy="259045"/>
    <xdr:sp macro="" textlink="">
      <xdr:nvSpPr>
        <xdr:cNvPr id="428" name="普通建設事業費 （ うち新規整備　）該当値テキスト"/>
        <xdr:cNvSpPr txBox="1"/>
      </xdr:nvSpPr>
      <xdr:spPr>
        <a:xfrm>
          <a:off x="10528300" y="134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142436</xdr:rowOff>
    </xdr:from>
    <xdr:to>
      <xdr:col>50</xdr:col>
      <xdr:colOff>165100</xdr:colOff>
      <xdr:row>79</xdr:row>
      <xdr:rowOff>72586</xdr:rowOff>
    </xdr:to>
    <xdr:sp macro="" textlink="">
      <xdr:nvSpPr>
        <xdr:cNvPr id="429" name="楕円 428"/>
        <xdr:cNvSpPr/>
      </xdr:nvSpPr>
      <xdr:spPr>
        <a:xfrm>
          <a:off x="9588500" y="135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63713</xdr:rowOff>
    </xdr:from>
    <xdr:ext cx="469744" cy="259045"/>
    <xdr:sp macro="" textlink="">
      <xdr:nvSpPr>
        <xdr:cNvPr id="430" name="テキスト ボックス 429"/>
        <xdr:cNvSpPr txBox="1"/>
      </xdr:nvSpPr>
      <xdr:spPr>
        <a:xfrm>
          <a:off x="9404428" y="136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18904</xdr:rowOff>
    </xdr:from>
    <xdr:to>
      <xdr:col>46</xdr:col>
      <xdr:colOff>38100</xdr:colOff>
      <xdr:row>79</xdr:row>
      <xdr:rowOff>120504</xdr:rowOff>
    </xdr:to>
    <xdr:sp macro="" textlink="">
      <xdr:nvSpPr>
        <xdr:cNvPr id="431" name="楕円 430"/>
        <xdr:cNvSpPr/>
      </xdr:nvSpPr>
      <xdr:spPr>
        <a:xfrm>
          <a:off x="8699500" y="135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111631</xdr:rowOff>
    </xdr:from>
    <xdr:ext cx="469744" cy="259045"/>
    <xdr:sp macro="" textlink="">
      <xdr:nvSpPr>
        <xdr:cNvPr id="432" name="テキスト ボックス 431"/>
        <xdr:cNvSpPr txBox="1"/>
      </xdr:nvSpPr>
      <xdr:spPr>
        <a:xfrm>
          <a:off x="8515428" y="136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129057</xdr:rowOff>
    </xdr:from>
    <xdr:to>
      <xdr:col>41</xdr:col>
      <xdr:colOff>101600</xdr:colOff>
      <xdr:row>78</xdr:row>
      <xdr:rowOff>59207</xdr:rowOff>
    </xdr:to>
    <xdr:sp macro="" textlink="">
      <xdr:nvSpPr>
        <xdr:cNvPr id="433" name="楕円 432"/>
        <xdr:cNvSpPr/>
      </xdr:nvSpPr>
      <xdr:spPr>
        <a:xfrm>
          <a:off x="7810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75734</xdr:rowOff>
    </xdr:from>
    <xdr:ext cx="534377" cy="259045"/>
    <xdr:sp macro="" textlink="">
      <xdr:nvSpPr>
        <xdr:cNvPr id="434" name="テキスト ボックス 433"/>
        <xdr:cNvSpPr txBox="1"/>
      </xdr:nvSpPr>
      <xdr:spPr>
        <a:xfrm>
          <a:off x="7594111" y="131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128459</xdr:rowOff>
    </xdr:from>
    <xdr:to>
      <xdr:col>36</xdr:col>
      <xdr:colOff>165100</xdr:colOff>
      <xdr:row>74</xdr:row>
      <xdr:rowOff>58609</xdr:rowOff>
    </xdr:to>
    <xdr:sp macro="" textlink="">
      <xdr:nvSpPr>
        <xdr:cNvPr id="435" name="楕円 434"/>
        <xdr:cNvSpPr/>
      </xdr:nvSpPr>
      <xdr:spPr>
        <a:xfrm>
          <a:off x="6921500" y="126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75136</xdr:rowOff>
    </xdr:from>
    <xdr:ext cx="534377" cy="259045"/>
    <xdr:sp macro="" textlink="">
      <xdr:nvSpPr>
        <xdr:cNvPr id="436" name="テキスト ボックス 435"/>
        <xdr:cNvSpPr txBox="1"/>
      </xdr:nvSpPr>
      <xdr:spPr>
        <a:xfrm>
          <a:off x="6705111" y="124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150444</xdr:rowOff>
    </xdr:from>
    <xdr:to>
      <xdr:col>55</xdr:col>
      <xdr:colOff>0</xdr:colOff>
      <xdr:row>96</xdr:row>
      <xdr:rowOff>119797</xdr:rowOff>
    </xdr:to>
    <xdr:cxnSp macro="">
      <xdr:nvCxnSpPr>
        <xdr:cNvPr id="469" name="直線コネクタ 468"/>
        <xdr:cNvCxnSpPr/>
      </xdr:nvCxnSpPr>
      <xdr:spPr>
        <a:xfrm>
          <a:off x="9639300" y="16095294"/>
          <a:ext cx="838200" cy="4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150444</xdr:rowOff>
    </xdr:from>
    <xdr:to>
      <xdr:col>50</xdr:col>
      <xdr:colOff>114300</xdr:colOff>
      <xdr:row>94</xdr:row>
      <xdr:rowOff>89466</xdr:rowOff>
    </xdr:to>
    <xdr:cxnSp macro="">
      <xdr:nvCxnSpPr>
        <xdr:cNvPr id="472" name="直線コネクタ 471"/>
        <xdr:cNvCxnSpPr/>
      </xdr:nvCxnSpPr>
      <xdr:spPr>
        <a:xfrm flipV="1">
          <a:off x="8750300" y="16095294"/>
          <a:ext cx="889000" cy="1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156074</xdr:rowOff>
    </xdr:from>
    <xdr:to>
      <xdr:col>45</xdr:col>
      <xdr:colOff>177800</xdr:colOff>
      <xdr:row>94</xdr:row>
      <xdr:rowOff>89466</xdr:rowOff>
    </xdr:to>
    <xdr:cxnSp macro="">
      <xdr:nvCxnSpPr>
        <xdr:cNvPr id="475" name="直線コネクタ 474"/>
        <xdr:cNvCxnSpPr/>
      </xdr:nvCxnSpPr>
      <xdr:spPr>
        <a:xfrm>
          <a:off x="7861300" y="16100924"/>
          <a:ext cx="889000" cy="10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156074</xdr:rowOff>
    </xdr:from>
    <xdr:to>
      <xdr:col>41</xdr:col>
      <xdr:colOff>50800</xdr:colOff>
      <xdr:row>95</xdr:row>
      <xdr:rowOff>127470</xdr:rowOff>
    </xdr:to>
    <xdr:cxnSp macro="">
      <xdr:nvCxnSpPr>
        <xdr:cNvPr id="478" name="直線コネクタ 477"/>
        <xdr:cNvCxnSpPr/>
      </xdr:nvCxnSpPr>
      <xdr:spPr>
        <a:xfrm flipV="1">
          <a:off x="6972300" y="16100924"/>
          <a:ext cx="889000" cy="3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68997</xdr:rowOff>
    </xdr:from>
    <xdr:to>
      <xdr:col>55</xdr:col>
      <xdr:colOff>50800</xdr:colOff>
      <xdr:row>96</xdr:row>
      <xdr:rowOff>170597</xdr:rowOff>
    </xdr:to>
    <xdr:sp macro="" textlink="">
      <xdr:nvSpPr>
        <xdr:cNvPr id="488" name="楕円 487"/>
        <xdr:cNvSpPr/>
      </xdr:nvSpPr>
      <xdr:spPr>
        <a:xfrm>
          <a:off x="10426700" y="16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47424</xdr:rowOff>
    </xdr:from>
    <xdr:ext cx="534377" cy="259045"/>
    <xdr:sp macro="" textlink="">
      <xdr:nvSpPr>
        <xdr:cNvPr id="489" name="普通建設事業費 （ うち更新整備　）該当値テキスト"/>
        <xdr:cNvSpPr txBox="1"/>
      </xdr:nvSpPr>
      <xdr:spPr>
        <a:xfrm>
          <a:off x="10528300" y="165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99644</xdr:rowOff>
    </xdr:from>
    <xdr:to>
      <xdr:col>50</xdr:col>
      <xdr:colOff>165100</xdr:colOff>
      <xdr:row>94</xdr:row>
      <xdr:rowOff>29794</xdr:rowOff>
    </xdr:to>
    <xdr:sp macro="" textlink="">
      <xdr:nvSpPr>
        <xdr:cNvPr id="490" name="楕円 489"/>
        <xdr:cNvSpPr/>
      </xdr:nvSpPr>
      <xdr:spPr>
        <a:xfrm>
          <a:off x="9588500" y="160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46321</xdr:rowOff>
    </xdr:from>
    <xdr:ext cx="534377" cy="259045"/>
    <xdr:sp macro="" textlink="">
      <xdr:nvSpPr>
        <xdr:cNvPr id="491" name="テキスト ボックス 490"/>
        <xdr:cNvSpPr txBox="1"/>
      </xdr:nvSpPr>
      <xdr:spPr>
        <a:xfrm>
          <a:off x="9372111" y="15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38666</xdr:rowOff>
    </xdr:from>
    <xdr:to>
      <xdr:col>46</xdr:col>
      <xdr:colOff>38100</xdr:colOff>
      <xdr:row>94</xdr:row>
      <xdr:rowOff>140266</xdr:rowOff>
    </xdr:to>
    <xdr:sp macro="" textlink="">
      <xdr:nvSpPr>
        <xdr:cNvPr id="492" name="楕円 491"/>
        <xdr:cNvSpPr/>
      </xdr:nvSpPr>
      <xdr:spPr>
        <a:xfrm>
          <a:off x="8699500" y="16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156793</xdr:rowOff>
    </xdr:from>
    <xdr:ext cx="534377" cy="259045"/>
    <xdr:sp macro="" textlink="">
      <xdr:nvSpPr>
        <xdr:cNvPr id="493" name="テキスト ボックス 492"/>
        <xdr:cNvSpPr txBox="1"/>
      </xdr:nvSpPr>
      <xdr:spPr>
        <a:xfrm>
          <a:off x="8483111" y="159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105274</xdr:rowOff>
    </xdr:from>
    <xdr:to>
      <xdr:col>41</xdr:col>
      <xdr:colOff>101600</xdr:colOff>
      <xdr:row>94</xdr:row>
      <xdr:rowOff>35424</xdr:rowOff>
    </xdr:to>
    <xdr:sp macro="" textlink="">
      <xdr:nvSpPr>
        <xdr:cNvPr id="494" name="楕円 493"/>
        <xdr:cNvSpPr/>
      </xdr:nvSpPr>
      <xdr:spPr>
        <a:xfrm>
          <a:off x="7810500" y="160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51951</xdr:rowOff>
    </xdr:from>
    <xdr:ext cx="534377" cy="259045"/>
    <xdr:sp macro="" textlink="">
      <xdr:nvSpPr>
        <xdr:cNvPr id="495" name="テキスト ボックス 494"/>
        <xdr:cNvSpPr txBox="1"/>
      </xdr:nvSpPr>
      <xdr:spPr>
        <a:xfrm>
          <a:off x="7594111" y="15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76670</xdr:rowOff>
    </xdr:from>
    <xdr:to>
      <xdr:col>36</xdr:col>
      <xdr:colOff>165100</xdr:colOff>
      <xdr:row>96</xdr:row>
      <xdr:rowOff>6820</xdr:rowOff>
    </xdr:to>
    <xdr:sp macro="" textlink="">
      <xdr:nvSpPr>
        <xdr:cNvPr id="496" name="楕円 495"/>
        <xdr:cNvSpPr/>
      </xdr:nvSpPr>
      <xdr:spPr>
        <a:xfrm>
          <a:off x="6921500" y="16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23347</xdr:rowOff>
    </xdr:from>
    <xdr:ext cx="534377" cy="259045"/>
    <xdr:sp macro="" textlink="">
      <xdr:nvSpPr>
        <xdr:cNvPr id="497" name="テキスト ボックス 496"/>
        <xdr:cNvSpPr txBox="1"/>
      </xdr:nvSpPr>
      <xdr:spPr>
        <a:xfrm>
          <a:off x="6705111" y="161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132522</xdr:rowOff>
    </xdr:from>
    <xdr:to>
      <xdr:col>76</xdr:col>
      <xdr:colOff>114300</xdr:colOff>
      <xdr:row>38</xdr:row>
      <xdr:rowOff>139700</xdr:rowOff>
    </xdr:to>
    <xdr:cxnSp macro="">
      <xdr:nvCxnSpPr>
        <xdr:cNvPr id="530" name="直線コネクタ 529"/>
        <xdr:cNvCxnSpPr/>
      </xdr:nvCxnSpPr>
      <xdr:spPr>
        <a:xfrm>
          <a:off x="13703300" y="6647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119629</xdr:rowOff>
    </xdr:from>
    <xdr:to>
      <xdr:col>71</xdr:col>
      <xdr:colOff>177800</xdr:colOff>
      <xdr:row>38</xdr:row>
      <xdr:rowOff>132522</xdr:rowOff>
    </xdr:to>
    <xdr:cxnSp macro="">
      <xdr:nvCxnSpPr>
        <xdr:cNvPr id="533" name="直線コネクタ 532"/>
        <xdr:cNvCxnSpPr/>
      </xdr:nvCxnSpPr>
      <xdr:spPr>
        <a:xfrm>
          <a:off x="12814300" y="663472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81722</xdr:rowOff>
    </xdr:from>
    <xdr:to>
      <xdr:col>72</xdr:col>
      <xdr:colOff>38100</xdr:colOff>
      <xdr:row>39</xdr:row>
      <xdr:rowOff>11872</xdr:rowOff>
    </xdr:to>
    <xdr:sp macro="" textlink="">
      <xdr:nvSpPr>
        <xdr:cNvPr id="549" name="楕円 548"/>
        <xdr:cNvSpPr/>
      </xdr:nvSpPr>
      <xdr:spPr>
        <a:xfrm>
          <a:off x="13652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2999</xdr:rowOff>
    </xdr:from>
    <xdr:ext cx="378565" cy="259045"/>
    <xdr:sp macro="" textlink="">
      <xdr:nvSpPr>
        <xdr:cNvPr id="550" name="テキスト ボックス 549"/>
        <xdr:cNvSpPr txBox="1"/>
      </xdr:nvSpPr>
      <xdr:spPr>
        <a:xfrm>
          <a:off x="13514017" y="668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68829</xdr:rowOff>
    </xdr:from>
    <xdr:to>
      <xdr:col>67</xdr:col>
      <xdr:colOff>101600</xdr:colOff>
      <xdr:row>38</xdr:row>
      <xdr:rowOff>170429</xdr:rowOff>
    </xdr:to>
    <xdr:sp macro="" textlink="">
      <xdr:nvSpPr>
        <xdr:cNvPr id="551" name="楕円 550"/>
        <xdr:cNvSpPr/>
      </xdr:nvSpPr>
      <xdr:spPr>
        <a:xfrm>
          <a:off x="12763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161556</xdr:rowOff>
    </xdr:from>
    <xdr:ext cx="378565" cy="259045"/>
    <xdr:sp macro="" textlink="">
      <xdr:nvSpPr>
        <xdr:cNvPr id="552" name="テキスト ボックス 551"/>
        <xdr:cNvSpPr txBox="1"/>
      </xdr:nvSpPr>
      <xdr:spPr>
        <a:xfrm>
          <a:off x="12625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162204</xdr:rowOff>
    </xdr:from>
    <xdr:to>
      <xdr:col>85</xdr:col>
      <xdr:colOff>127000</xdr:colOff>
      <xdr:row>76</xdr:row>
      <xdr:rowOff>13957</xdr:rowOff>
    </xdr:to>
    <xdr:cxnSp macro="">
      <xdr:nvCxnSpPr>
        <xdr:cNvPr id="630" name="直線コネクタ 629"/>
        <xdr:cNvCxnSpPr/>
      </xdr:nvCxnSpPr>
      <xdr:spPr>
        <a:xfrm flipV="1">
          <a:off x="15481300" y="13020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13957</xdr:rowOff>
    </xdr:from>
    <xdr:to>
      <xdr:col>81</xdr:col>
      <xdr:colOff>50800</xdr:colOff>
      <xdr:row>76</xdr:row>
      <xdr:rowOff>37300</xdr:rowOff>
    </xdr:to>
    <xdr:cxnSp macro="">
      <xdr:nvCxnSpPr>
        <xdr:cNvPr id="633" name="直線コネクタ 632"/>
        <xdr:cNvCxnSpPr/>
      </xdr:nvCxnSpPr>
      <xdr:spPr>
        <a:xfrm flipV="1">
          <a:off x="14592300" y="13044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37300</xdr:rowOff>
    </xdr:from>
    <xdr:to>
      <xdr:col>76</xdr:col>
      <xdr:colOff>114300</xdr:colOff>
      <xdr:row>76</xdr:row>
      <xdr:rowOff>43193</xdr:rowOff>
    </xdr:to>
    <xdr:cxnSp macro="">
      <xdr:nvCxnSpPr>
        <xdr:cNvPr id="636" name="直線コネクタ 635"/>
        <xdr:cNvCxnSpPr/>
      </xdr:nvCxnSpPr>
      <xdr:spPr>
        <a:xfrm flipV="1">
          <a:off x="13703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43193</xdr:rowOff>
    </xdr:from>
    <xdr:to>
      <xdr:col>71</xdr:col>
      <xdr:colOff>177800</xdr:colOff>
      <xdr:row>76</xdr:row>
      <xdr:rowOff>55029</xdr:rowOff>
    </xdr:to>
    <xdr:cxnSp macro="">
      <xdr:nvCxnSpPr>
        <xdr:cNvPr id="639" name="直線コネクタ 638"/>
        <xdr:cNvCxnSpPr/>
      </xdr:nvCxnSpPr>
      <xdr:spPr>
        <a:xfrm flipV="1">
          <a:off x="12814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111404</xdr:rowOff>
    </xdr:from>
    <xdr:to>
      <xdr:col>85</xdr:col>
      <xdr:colOff>177800</xdr:colOff>
      <xdr:row>76</xdr:row>
      <xdr:rowOff>41554</xdr:rowOff>
    </xdr:to>
    <xdr:sp macro="" textlink="">
      <xdr:nvSpPr>
        <xdr:cNvPr id="649" name="楕円 648"/>
        <xdr:cNvSpPr/>
      </xdr:nvSpPr>
      <xdr:spPr>
        <a:xfrm>
          <a:off x="16268700" y="129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89831</xdr:rowOff>
    </xdr:from>
    <xdr:ext cx="534377" cy="259045"/>
    <xdr:sp macro="" textlink="">
      <xdr:nvSpPr>
        <xdr:cNvPr id="650" name="公債費該当値テキスト"/>
        <xdr:cNvSpPr txBox="1"/>
      </xdr:nvSpPr>
      <xdr:spPr>
        <a:xfrm>
          <a:off x="16370300"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134607</xdr:rowOff>
    </xdr:from>
    <xdr:to>
      <xdr:col>81</xdr:col>
      <xdr:colOff>101600</xdr:colOff>
      <xdr:row>76</xdr:row>
      <xdr:rowOff>64757</xdr:rowOff>
    </xdr:to>
    <xdr:sp macro="" textlink="">
      <xdr:nvSpPr>
        <xdr:cNvPr id="651" name="楕円 650"/>
        <xdr:cNvSpPr/>
      </xdr:nvSpPr>
      <xdr:spPr>
        <a:xfrm>
          <a:off x="154305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55884</xdr:rowOff>
    </xdr:from>
    <xdr:ext cx="534377" cy="259045"/>
    <xdr:sp macro="" textlink="">
      <xdr:nvSpPr>
        <xdr:cNvPr id="652" name="テキスト ボックス 651"/>
        <xdr:cNvSpPr txBox="1"/>
      </xdr:nvSpPr>
      <xdr:spPr>
        <a:xfrm>
          <a:off x="15214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157950</xdr:rowOff>
    </xdr:from>
    <xdr:to>
      <xdr:col>76</xdr:col>
      <xdr:colOff>165100</xdr:colOff>
      <xdr:row>76</xdr:row>
      <xdr:rowOff>88100</xdr:rowOff>
    </xdr:to>
    <xdr:sp macro="" textlink="">
      <xdr:nvSpPr>
        <xdr:cNvPr id="653" name="楕円 652"/>
        <xdr:cNvSpPr/>
      </xdr:nvSpPr>
      <xdr:spPr>
        <a:xfrm>
          <a:off x="14541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79227</xdr:rowOff>
    </xdr:from>
    <xdr:ext cx="534377" cy="259045"/>
    <xdr:sp macro="" textlink="">
      <xdr:nvSpPr>
        <xdr:cNvPr id="654" name="テキスト ボックス 653"/>
        <xdr:cNvSpPr txBox="1"/>
      </xdr:nvSpPr>
      <xdr:spPr>
        <a:xfrm>
          <a:off x="14325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163843</xdr:rowOff>
    </xdr:from>
    <xdr:to>
      <xdr:col>72</xdr:col>
      <xdr:colOff>38100</xdr:colOff>
      <xdr:row>76</xdr:row>
      <xdr:rowOff>93993</xdr:rowOff>
    </xdr:to>
    <xdr:sp macro="" textlink="">
      <xdr:nvSpPr>
        <xdr:cNvPr id="655" name="楕円 654"/>
        <xdr:cNvSpPr/>
      </xdr:nvSpPr>
      <xdr:spPr>
        <a:xfrm>
          <a:off x="13652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85120</xdr:rowOff>
    </xdr:from>
    <xdr:ext cx="534377" cy="259045"/>
    <xdr:sp macro="" textlink="">
      <xdr:nvSpPr>
        <xdr:cNvPr id="656" name="テキスト ボックス 655"/>
        <xdr:cNvSpPr txBox="1"/>
      </xdr:nvSpPr>
      <xdr:spPr>
        <a:xfrm>
          <a:off x="13436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4229</xdr:rowOff>
    </xdr:from>
    <xdr:to>
      <xdr:col>67</xdr:col>
      <xdr:colOff>101600</xdr:colOff>
      <xdr:row>76</xdr:row>
      <xdr:rowOff>105829</xdr:rowOff>
    </xdr:to>
    <xdr:sp macro="" textlink="">
      <xdr:nvSpPr>
        <xdr:cNvPr id="657" name="楕円 656"/>
        <xdr:cNvSpPr/>
      </xdr:nvSpPr>
      <xdr:spPr>
        <a:xfrm>
          <a:off x="12763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96956</xdr:rowOff>
    </xdr:from>
    <xdr:ext cx="534377" cy="259045"/>
    <xdr:sp macro="" textlink="">
      <xdr:nvSpPr>
        <xdr:cNvPr id="658" name="テキスト ボックス 657"/>
        <xdr:cNvSpPr txBox="1"/>
      </xdr:nvSpPr>
      <xdr:spPr>
        <a:xfrm>
          <a:off x="12547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98</xdr:row>
      <xdr:rowOff>161277</xdr:rowOff>
    </xdr:to>
    <xdr:cxnSp macro="">
      <xdr:nvCxnSpPr>
        <xdr:cNvPr id="687" name="直線コネクタ 686"/>
        <xdr:cNvCxnSpPr/>
      </xdr:nvCxnSpPr>
      <xdr:spPr>
        <a:xfrm>
          <a:off x="15481300" y="16436645"/>
          <a:ext cx="838200" cy="5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148895</xdr:rowOff>
    </xdr:from>
    <xdr:to>
      <xdr:col>81</xdr:col>
      <xdr:colOff>50800</xdr:colOff>
      <xdr:row>97</xdr:row>
      <xdr:rowOff>125591</xdr:rowOff>
    </xdr:to>
    <xdr:cxnSp macro="">
      <xdr:nvCxnSpPr>
        <xdr:cNvPr id="690" name="直線コネクタ 689"/>
        <xdr:cNvCxnSpPr/>
      </xdr:nvCxnSpPr>
      <xdr:spPr>
        <a:xfrm flipV="1">
          <a:off x="14592300" y="16436645"/>
          <a:ext cx="8890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125591</xdr:rowOff>
    </xdr:from>
    <xdr:to>
      <xdr:col>76</xdr:col>
      <xdr:colOff>114300</xdr:colOff>
      <xdr:row>98</xdr:row>
      <xdr:rowOff>117348</xdr:rowOff>
    </xdr:to>
    <xdr:cxnSp macro="">
      <xdr:nvCxnSpPr>
        <xdr:cNvPr id="693" name="直線コネクタ 692"/>
        <xdr:cNvCxnSpPr/>
      </xdr:nvCxnSpPr>
      <xdr:spPr>
        <a:xfrm flipV="1">
          <a:off x="13703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98</xdr:row>
      <xdr:rowOff>117348</xdr:rowOff>
    </xdr:to>
    <xdr:cxnSp macro="">
      <xdr:nvCxnSpPr>
        <xdr:cNvPr id="696" name="直線コネクタ 695"/>
        <xdr:cNvCxnSpPr/>
      </xdr:nvCxnSpPr>
      <xdr:spPr>
        <a:xfrm>
          <a:off x="12814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110477</xdr:rowOff>
    </xdr:from>
    <xdr:to>
      <xdr:col>85</xdr:col>
      <xdr:colOff>177800</xdr:colOff>
      <xdr:row>99</xdr:row>
      <xdr:rowOff>40627</xdr:rowOff>
    </xdr:to>
    <xdr:sp macro="" textlink="">
      <xdr:nvSpPr>
        <xdr:cNvPr id="706" name="楕円 705"/>
        <xdr:cNvSpPr/>
      </xdr:nvSpPr>
      <xdr:spPr>
        <a:xfrm>
          <a:off x="162687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25404</xdr:rowOff>
    </xdr:from>
    <xdr:ext cx="469744" cy="259045"/>
    <xdr:sp macro="" textlink="">
      <xdr:nvSpPr>
        <xdr:cNvPr id="707" name="積立金該当値テキスト"/>
        <xdr:cNvSpPr txBox="1"/>
      </xdr:nvSpPr>
      <xdr:spPr>
        <a:xfrm>
          <a:off x="16370300" y="168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98095</xdr:rowOff>
    </xdr:from>
    <xdr:to>
      <xdr:col>81</xdr:col>
      <xdr:colOff>101600</xdr:colOff>
      <xdr:row>96</xdr:row>
      <xdr:rowOff>28245</xdr:rowOff>
    </xdr:to>
    <xdr:sp macro="" textlink="">
      <xdr:nvSpPr>
        <xdr:cNvPr id="708" name="楕円 707"/>
        <xdr:cNvSpPr/>
      </xdr:nvSpPr>
      <xdr:spPr>
        <a:xfrm>
          <a:off x="154305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44772</xdr:rowOff>
    </xdr:from>
    <xdr:ext cx="534377" cy="259045"/>
    <xdr:sp macro="" textlink="">
      <xdr:nvSpPr>
        <xdr:cNvPr id="709" name="テキスト ボックス 708"/>
        <xdr:cNvSpPr txBox="1"/>
      </xdr:nvSpPr>
      <xdr:spPr>
        <a:xfrm>
          <a:off x="15214111" y="161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74791</xdr:rowOff>
    </xdr:from>
    <xdr:to>
      <xdr:col>76</xdr:col>
      <xdr:colOff>165100</xdr:colOff>
      <xdr:row>98</xdr:row>
      <xdr:rowOff>4941</xdr:rowOff>
    </xdr:to>
    <xdr:sp macro="" textlink="">
      <xdr:nvSpPr>
        <xdr:cNvPr id="710" name="楕円 709"/>
        <xdr:cNvSpPr/>
      </xdr:nvSpPr>
      <xdr:spPr>
        <a:xfrm>
          <a:off x="14541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167518</xdr:rowOff>
    </xdr:from>
    <xdr:ext cx="534377" cy="259045"/>
    <xdr:sp macro="" textlink="">
      <xdr:nvSpPr>
        <xdr:cNvPr id="711" name="テキスト ボックス 710"/>
        <xdr:cNvSpPr txBox="1"/>
      </xdr:nvSpPr>
      <xdr:spPr>
        <a:xfrm>
          <a:off x="14325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66548</xdr:rowOff>
    </xdr:from>
    <xdr:to>
      <xdr:col>72</xdr:col>
      <xdr:colOff>38100</xdr:colOff>
      <xdr:row>98</xdr:row>
      <xdr:rowOff>168148</xdr:rowOff>
    </xdr:to>
    <xdr:sp macro="" textlink="">
      <xdr:nvSpPr>
        <xdr:cNvPr id="712" name="楕円 711"/>
        <xdr:cNvSpPr/>
      </xdr:nvSpPr>
      <xdr:spPr>
        <a:xfrm>
          <a:off x="13652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159275</xdr:rowOff>
    </xdr:from>
    <xdr:ext cx="469744" cy="259045"/>
    <xdr:sp macro="" textlink="">
      <xdr:nvSpPr>
        <xdr:cNvPr id="713" name="テキスト ボックス 712"/>
        <xdr:cNvSpPr txBox="1"/>
      </xdr:nvSpPr>
      <xdr:spPr>
        <a:xfrm>
          <a:off x="13468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149137</xdr:rowOff>
    </xdr:from>
    <xdr:to>
      <xdr:col>67</xdr:col>
      <xdr:colOff>101600</xdr:colOff>
      <xdr:row>98</xdr:row>
      <xdr:rowOff>79287</xdr:rowOff>
    </xdr:to>
    <xdr:sp macro="" textlink="">
      <xdr:nvSpPr>
        <xdr:cNvPr id="714" name="楕円 713"/>
        <xdr:cNvSpPr/>
      </xdr:nvSpPr>
      <xdr:spPr>
        <a:xfrm>
          <a:off x="12763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95814</xdr:rowOff>
    </xdr:from>
    <xdr:ext cx="534377" cy="259045"/>
    <xdr:sp macro="" textlink="">
      <xdr:nvSpPr>
        <xdr:cNvPr id="715" name="テキスト ボックス 714"/>
        <xdr:cNvSpPr txBox="1"/>
      </xdr:nvSpPr>
      <xdr:spPr>
        <a:xfrm>
          <a:off x="12547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14675</xdr:rowOff>
    </xdr:from>
    <xdr:to>
      <xdr:col>116</xdr:col>
      <xdr:colOff>63500</xdr:colOff>
      <xdr:row>78</xdr:row>
      <xdr:rowOff>35801</xdr:rowOff>
    </xdr:to>
    <xdr:cxnSp macro="">
      <xdr:nvCxnSpPr>
        <xdr:cNvPr id="861" name="直線コネクタ 860"/>
        <xdr:cNvCxnSpPr/>
      </xdr:nvCxnSpPr>
      <xdr:spPr>
        <a:xfrm flipV="1">
          <a:off x="21323300" y="13387775"/>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35801</xdr:rowOff>
    </xdr:from>
    <xdr:to>
      <xdr:col>111</xdr:col>
      <xdr:colOff>177800</xdr:colOff>
      <xdr:row>78</xdr:row>
      <xdr:rowOff>53899</xdr:rowOff>
    </xdr:to>
    <xdr:cxnSp macro="">
      <xdr:nvCxnSpPr>
        <xdr:cNvPr id="864" name="直線コネクタ 863"/>
        <xdr:cNvCxnSpPr/>
      </xdr:nvCxnSpPr>
      <xdr:spPr>
        <a:xfrm flipV="1">
          <a:off x="20434300" y="13408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78</xdr:row>
      <xdr:rowOff>53899</xdr:rowOff>
    </xdr:to>
    <xdr:cxnSp macro="">
      <xdr:nvCxnSpPr>
        <xdr:cNvPr id="867" name="直線コネクタ 866"/>
        <xdr:cNvCxnSpPr/>
      </xdr:nvCxnSpPr>
      <xdr:spPr>
        <a:xfrm>
          <a:off x="19545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101162</xdr:rowOff>
    </xdr:from>
    <xdr:to>
      <xdr:col>102</xdr:col>
      <xdr:colOff>114300</xdr:colOff>
      <xdr:row>76</xdr:row>
      <xdr:rowOff>16256</xdr:rowOff>
    </xdr:to>
    <xdr:cxnSp macro="">
      <xdr:nvCxnSpPr>
        <xdr:cNvPr id="870" name="直線コネクタ 869"/>
        <xdr:cNvCxnSpPr/>
      </xdr:nvCxnSpPr>
      <xdr:spPr>
        <a:xfrm>
          <a:off x="18656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135325</xdr:rowOff>
    </xdr:from>
    <xdr:to>
      <xdr:col>116</xdr:col>
      <xdr:colOff>114300</xdr:colOff>
      <xdr:row>78</xdr:row>
      <xdr:rowOff>65475</xdr:rowOff>
    </xdr:to>
    <xdr:sp macro="" textlink="">
      <xdr:nvSpPr>
        <xdr:cNvPr id="880" name="楕円 879"/>
        <xdr:cNvSpPr/>
      </xdr:nvSpPr>
      <xdr:spPr>
        <a:xfrm>
          <a:off x="221107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113752</xdr:rowOff>
    </xdr:from>
    <xdr:ext cx="534377" cy="259045"/>
    <xdr:sp macro="" textlink="">
      <xdr:nvSpPr>
        <xdr:cNvPr id="881" name="繰出金該当値テキスト"/>
        <xdr:cNvSpPr txBox="1"/>
      </xdr:nvSpPr>
      <xdr:spPr>
        <a:xfrm>
          <a:off x="22212300" y="13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156451</xdr:rowOff>
    </xdr:from>
    <xdr:to>
      <xdr:col>112</xdr:col>
      <xdr:colOff>38100</xdr:colOff>
      <xdr:row>78</xdr:row>
      <xdr:rowOff>86601</xdr:rowOff>
    </xdr:to>
    <xdr:sp macro="" textlink="">
      <xdr:nvSpPr>
        <xdr:cNvPr id="882" name="楕円 881"/>
        <xdr:cNvSpPr/>
      </xdr:nvSpPr>
      <xdr:spPr>
        <a:xfrm>
          <a:off x="2127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77728</xdr:rowOff>
    </xdr:from>
    <xdr:ext cx="534377" cy="259045"/>
    <xdr:sp macro="" textlink="">
      <xdr:nvSpPr>
        <xdr:cNvPr id="883" name="テキスト ボックス 882"/>
        <xdr:cNvSpPr txBox="1"/>
      </xdr:nvSpPr>
      <xdr:spPr>
        <a:xfrm>
          <a:off x="2105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3099</xdr:rowOff>
    </xdr:from>
    <xdr:to>
      <xdr:col>107</xdr:col>
      <xdr:colOff>101600</xdr:colOff>
      <xdr:row>78</xdr:row>
      <xdr:rowOff>104699</xdr:rowOff>
    </xdr:to>
    <xdr:sp macro="" textlink="">
      <xdr:nvSpPr>
        <xdr:cNvPr id="884" name="楕円 883"/>
        <xdr:cNvSpPr/>
      </xdr:nvSpPr>
      <xdr:spPr>
        <a:xfrm>
          <a:off x="20383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95826</xdr:rowOff>
    </xdr:from>
    <xdr:ext cx="534377" cy="259045"/>
    <xdr:sp macro="" textlink="">
      <xdr:nvSpPr>
        <xdr:cNvPr id="885" name="テキスト ボックス 884"/>
        <xdr:cNvSpPr txBox="1"/>
      </xdr:nvSpPr>
      <xdr:spPr>
        <a:xfrm>
          <a:off x="20167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136906</xdr:rowOff>
    </xdr:from>
    <xdr:to>
      <xdr:col>102</xdr:col>
      <xdr:colOff>165100</xdr:colOff>
      <xdr:row>76</xdr:row>
      <xdr:rowOff>67056</xdr:rowOff>
    </xdr:to>
    <xdr:sp macro="" textlink="">
      <xdr:nvSpPr>
        <xdr:cNvPr id="886" name="楕円 885"/>
        <xdr:cNvSpPr/>
      </xdr:nvSpPr>
      <xdr:spPr>
        <a:xfrm>
          <a:off x="19494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58183</xdr:rowOff>
    </xdr:from>
    <xdr:ext cx="534377" cy="259045"/>
    <xdr:sp macro="" textlink="">
      <xdr:nvSpPr>
        <xdr:cNvPr id="887" name="テキスト ボックス 886"/>
        <xdr:cNvSpPr txBox="1"/>
      </xdr:nvSpPr>
      <xdr:spPr>
        <a:xfrm>
          <a:off x="19278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50362</xdr:rowOff>
    </xdr:from>
    <xdr:to>
      <xdr:col>98</xdr:col>
      <xdr:colOff>38100</xdr:colOff>
      <xdr:row>75</xdr:row>
      <xdr:rowOff>151963</xdr:rowOff>
    </xdr:to>
    <xdr:sp macro="" textlink="">
      <xdr:nvSpPr>
        <xdr:cNvPr id="888" name="楕円 887"/>
        <xdr:cNvSpPr/>
      </xdr:nvSpPr>
      <xdr:spPr>
        <a:xfrm>
          <a:off x="18605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168489</xdr:rowOff>
    </xdr:from>
    <xdr:ext cx="534377" cy="259045"/>
    <xdr:sp macro="" textlink="">
      <xdr:nvSpPr>
        <xdr:cNvPr id="889" name="テキスト ボックス 888"/>
        <xdr:cNvSpPr txBox="1"/>
      </xdr:nvSpPr>
      <xdr:spPr>
        <a:xfrm>
          <a:off x="18389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全ての費目において類似団体内平均値を下回っている。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物件費については、老朽化した施設の維持管理費や情報関連機器の導入・更新等今後も高い水準で推移していくことが予想される状況であり、引き続き経費の節減や平準化に努める。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扶助費については、前年度からは減少したが、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ヶ年の推移で見ると依然増加傾向にある。類似団体内平均を下回っているが、今後も高齢化の進行や制度の拡充により増加するものと見込まれているため、事務処理の適正化等に努める。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については、子育て支援拠点整備やリニア関連事業などの大型事業が重なったことにより類似団体内平均値を上回っていたが、事業の終了により類似団体平均と同水準となった。しかしながら、今後も老朽化した保育園、学校等の統廃合や大規模修繕事業等が予定されているため、増加していくことが想定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積立金については、リニア沿線公共施設等移転整備基金等の各種基金積立金の減額により類似団体平均を下回った。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26543</xdr:rowOff>
    </xdr:from>
    <xdr:to>
      <xdr:col>24</xdr:col>
      <xdr:colOff>63500</xdr:colOff>
      <xdr:row>36</xdr:row>
      <xdr:rowOff>66167</xdr:rowOff>
    </xdr:to>
    <xdr:cxnSp macro="">
      <xdr:nvCxnSpPr>
        <xdr:cNvPr id="61" name="直線コネクタ 60"/>
        <xdr:cNvCxnSpPr/>
      </xdr:nvCxnSpPr>
      <xdr:spPr>
        <a:xfrm>
          <a:off x="3797300" y="619874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26543</xdr:rowOff>
    </xdr:to>
    <xdr:cxnSp macro="">
      <xdr:nvCxnSpPr>
        <xdr:cNvPr id="64" name="直線コネクタ 63"/>
        <xdr:cNvCxnSpPr/>
      </xdr:nvCxnSpPr>
      <xdr:spPr>
        <a:xfrm>
          <a:off x="2908300" y="615569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136271</xdr:rowOff>
    </xdr:from>
    <xdr:to>
      <xdr:col>15</xdr:col>
      <xdr:colOff>50800</xdr:colOff>
      <xdr:row>35</xdr:row>
      <xdr:rowOff>154940</xdr:rowOff>
    </xdr:to>
    <xdr:cxnSp macro="">
      <xdr:nvCxnSpPr>
        <xdr:cNvPr id="67" name="直線コネクタ 66"/>
        <xdr:cNvCxnSpPr/>
      </xdr:nvCxnSpPr>
      <xdr:spPr>
        <a:xfrm>
          <a:off x="2019300" y="61370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136271</xdr:rowOff>
    </xdr:from>
    <xdr:to>
      <xdr:col>10</xdr:col>
      <xdr:colOff>114300</xdr:colOff>
      <xdr:row>36</xdr:row>
      <xdr:rowOff>22352</xdr:rowOff>
    </xdr:to>
    <xdr:cxnSp macro="">
      <xdr:nvCxnSpPr>
        <xdr:cNvPr id="70" name="直線コネクタ 69"/>
        <xdr:cNvCxnSpPr/>
      </xdr:nvCxnSpPr>
      <xdr:spPr>
        <a:xfrm flipV="1">
          <a:off x="1130300" y="61370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xdr:rowOff>
    </xdr:from>
    <xdr:to>
      <xdr:col>24</xdr:col>
      <xdr:colOff>114300</xdr:colOff>
      <xdr:row>36</xdr:row>
      <xdr:rowOff>116967</xdr:rowOff>
    </xdr:to>
    <xdr:sp macro="" textlink="">
      <xdr:nvSpPr>
        <xdr:cNvPr id="80" name="楕円 79"/>
        <xdr:cNvSpPr/>
      </xdr:nvSpPr>
      <xdr:spPr>
        <a:xfrm>
          <a:off x="4584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165244</xdr:rowOff>
    </xdr:from>
    <xdr:ext cx="469744" cy="259045"/>
    <xdr:sp macro="" textlink="">
      <xdr:nvSpPr>
        <xdr:cNvPr id="81" name="議会費該当値テキスト"/>
        <xdr:cNvSpPr txBox="1"/>
      </xdr:nvSpPr>
      <xdr:spPr>
        <a:xfrm>
          <a:off x="4686300"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147193</xdr:rowOff>
    </xdr:from>
    <xdr:to>
      <xdr:col>20</xdr:col>
      <xdr:colOff>38100</xdr:colOff>
      <xdr:row>36</xdr:row>
      <xdr:rowOff>77343</xdr:rowOff>
    </xdr:to>
    <xdr:sp macro="" textlink="">
      <xdr:nvSpPr>
        <xdr:cNvPr id="82" name="楕円 81"/>
        <xdr:cNvSpPr/>
      </xdr:nvSpPr>
      <xdr:spPr>
        <a:xfrm>
          <a:off x="3746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83" name="テキスト ボックス 82"/>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85471</xdr:rowOff>
    </xdr:from>
    <xdr:to>
      <xdr:col>10</xdr:col>
      <xdr:colOff>165100</xdr:colOff>
      <xdr:row>36</xdr:row>
      <xdr:rowOff>15621</xdr:rowOff>
    </xdr:to>
    <xdr:sp macro="" textlink="">
      <xdr:nvSpPr>
        <xdr:cNvPr id="86" name="楕円 85"/>
        <xdr:cNvSpPr/>
      </xdr:nvSpPr>
      <xdr:spPr>
        <a:xfrm>
          <a:off x="1968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6748</xdr:rowOff>
    </xdr:from>
    <xdr:ext cx="469744" cy="259045"/>
    <xdr:sp macro="" textlink="">
      <xdr:nvSpPr>
        <xdr:cNvPr id="87" name="テキスト ボックス 86"/>
        <xdr:cNvSpPr txBox="1"/>
      </xdr:nvSpPr>
      <xdr:spPr>
        <a:xfrm>
          <a:off x="1784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143002</xdr:rowOff>
    </xdr:from>
    <xdr:to>
      <xdr:col>6</xdr:col>
      <xdr:colOff>38100</xdr:colOff>
      <xdr:row>36</xdr:row>
      <xdr:rowOff>73152</xdr:rowOff>
    </xdr:to>
    <xdr:sp macro="" textlink="">
      <xdr:nvSpPr>
        <xdr:cNvPr id="88" name="楕円 87"/>
        <xdr:cNvSpPr/>
      </xdr:nvSpPr>
      <xdr:spPr>
        <a:xfrm>
          <a:off x="107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64279</xdr:rowOff>
    </xdr:from>
    <xdr:ext cx="469744" cy="259045"/>
    <xdr:sp macro="" textlink="">
      <xdr:nvSpPr>
        <xdr:cNvPr id="89" name="テキスト ボックス 88"/>
        <xdr:cNvSpPr txBox="1"/>
      </xdr:nvSpPr>
      <xdr:spPr>
        <a:xfrm>
          <a:off x="895428"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56234</xdr:rowOff>
    </xdr:from>
    <xdr:to>
      <xdr:col>24</xdr:col>
      <xdr:colOff>63500</xdr:colOff>
      <xdr:row>57</xdr:row>
      <xdr:rowOff>45553</xdr:rowOff>
    </xdr:to>
    <xdr:cxnSp macro="">
      <xdr:nvCxnSpPr>
        <xdr:cNvPr id="116" name="直線コネクタ 115"/>
        <xdr:cNvCxnSpPr/>
      </xdr:nvCxnSpPr>
      <xdr:spPr>
        <a:xfrm>
          <a:off x="3797300" y="9657434"/>
          <a:ext cx="838200" cy="1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50605</xdr:rowOff>
    </xdr:from>
    <xdr:to>
      <xdr:col>19</xdr:col>
      <xdr:colOff>177800</xdr:colOff>
      <xdr:row>56</xdr:row>
      <xdr:rowOff>56234</xdr:rowOff>
    </xdr:to>
    <xdr:cxnSp macro="">
      <xdr:nvCxnSpPr>
        <xdr:cNvPr id="119" name="直線コネクタ 118"/>
        <xdr:cNvCxnSpPr/>
      </xdr:nvCxnSpPr>
      <xdr:spPr>
        <a:xfrm>
          <a:off x="2908300" y="9308905"/>
          <a:ext cx="889000" cy="3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50605</xdr:rowOff>
    </xdr:from>
    <xdr:to>
      <xdr:col>15</xdr:col>
      <xdr:colOff>50800</xdr:colOff>
      <xdr:row>56</xdr:row>
      <xdr:rowOff>123675</xdr:rowOff>
    </xdr:to>
    <xdr:cxnSp macro="">
      <xdr:nvCxnSpPr>
        <xdr:cNvPr id="122" name="直線コネクタ 121"/>
        <xdr:cNvCxnSpPr/>
      </xdr:nvCxnSpPr>
      <xdr:spPr>
        <a:xfrm flipV="1">
          <a:off x="2019300" y="9308905"/>
          <a:ext cx="889000" cy="4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133999</xdr:rowOff>
    </xdr:from>
    <xdr:to>
      <xdr:col>10</xdr:col>
      <xdr:colOff>114300</xdr:colOff>
      <xdr:row>56</xdr:row>
      <xdr:rowOff>123675</xdr:rowOff>
    </xdr:to>
    <xdr:cxnSp macro="">
      <xdr:nvCxnSpPr>
        <xdr:cNvPr id="125" name="直線コネクタ 124"/>
        <xdr:cNvCxnSpPr/>
      </xdr:nvCxnSpPr>
      <xdr:spPr>
        <a:xfrm>
          <a:off x="1130300" y="9563749"/>
          <a:ext cx="889000" cy="1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166203</xdr:rowOff>
    </xdr:from>
    <xdr:to>
      <xdr:col>24</xdr:col>
      <xdr:colOff>114300</xdr:colOff>
      <xdr:row>57</xdr:row>
      <xdr:rowOff>96353</xdr:rowOff>
    </xdr:to>
    <xdr:sp macro="" textlink="">
      <xdr:nvSpPr>
        <xdr:cNvPr id="135" name="楕円 134"/>
        <xdr:cNvSpPr/>
      </xdr:nvSpPr>
      <xdr:spPr>
        <a:xfrm>
          <a:off x="4584700" y="97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81130</xdr:rowOff>
    </xdr:from>
    <xdr:ext cx="534377" cy="259045"/>
    <xdr:sp macro="" textlink="">
      <xdr:nvSpPr>
        <xdr:cNvPr id="136" name="総務費該当値テキスト"/>
        <xdr:cNvSpPr txBox="1"/>
      </xdr:nvSpPr>
      <xdr:spPr>
        <a:xfrm>
          <a:off x="4686300" y="96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5434</xdr:rowOff>
    </xdr:from>
    <xdr:to>
      <xdr:col>20</xdr:col>
      <xdr:colOff>38100</xdr:colOff>
      <xdr:row>56</xdr:row>
      <xdr:rowOff>107034</xdr:rowOff>
    </xdr:to>
    <xdr:sp macro="" textlink="">
      <xdr:nvSpPr>
        <xdr:cNvPr id="137" name="楕円 136"/>
        <xdr:cNvSpPr/>
      </xdr:nvSpPr>
      <xdr:spPr>
        <a:xfrm>
          <a:off x="3746500" y="96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123561</xdr:rowOff>
    </xdr:from>
    <xdr:ext cx="534377" cy="259045"/>
    <xdr:sp macro="" textlink="">
      <xdr:nvSpPr>
        <xdr:cNvPr id="138" name="テキスト ボックス 137"/>
        <xdr:cNvSpPr txBox="1"/>
      </xdr:nvSpPr>
      <xdr:spPr>
        <a:xfrm>
          <a:off x="3530111" y="9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171255</xdr:rowOff>
    </xdr:from>
    <xdr:to>
      <xdr:col>15</xdr:col>
      <xdr:colOff>101600</xdr:colOff>
      <xdr:row>54</xdr:row>
      <xdr:rowOff>101405</xdr:rowOff>
    </xdr:to>
    <xdr:sp macro="" textlink="">
      <xdr:nvSpPr>
        <xdr:cNvPr id="139" name="楕円 138"/>
        <xdr:cNvSpPr/>
      </xdr:nvSpPr>
      <xdr:spPr>
        <a:xfrm>
          <a:off x="2857500" y="92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92532</xdr:rowOff>
    </xdr:from>
    <xdr:ext cx="599010" cy="259045"/>
    <xdr:sp macro="" textlink="">
      <xdr:nvSpPr>
        <xdr:cNvPr id="140" name="テキスト ボックス 139"/>
        <xdr:cNvSpPr txBox="1"/>
      </xdr:nvSpPr>
      <xdr:spPr>
        <a:xfrm>
          <a:off x="2608795" y="93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72875</xdr:rowOff>
    </xdr:from>
    <xdr:to>
      <xdr:col>10</xdr:col>
      <xdr:colOff>165100</xdr:colOff>
      <xdr:row>57</xdr:row>
      <xdr:rowOff>3025</xdr:rowOff>
    </xdr:to>
    <xdr:sp macro="" textlink="">
      <xdr:nvSpPr>
        <xdr:cNvPr id="141" name="楕円 140"/>
        <xdr:cNvSpPr/>
      </xdr:nvSpPr>
      <xdr:spPr>
        <a:xfrm>
          <a:off x="1968500" y="96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19552</xdr:rowOff>
    </xdr:from>
    <xdr:ext cx="534377" cy="259045"/>
    <xdr:sp macro="" textlink="">
      <xdr:nvSpPr>
        <xdr:cNvPr id="142" name="テキスト ボックス 141"/>
        <xdr:cNvSpPr txBox="1"/>
      </xdr:nvSpPr>
      <xdr:spPr>
        <a:xfrm>
          <a:off x="1752111" y="94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83199</xdr:rowOff>
    </xdr:from>
    <xdr:to>
      <xdr:col>6</xdr:col>
      <xdr:colOff>38100</xdr:colOff>
      <xdr:row>56</xdr:row>
      <xdr:rowOff>13349</xdr:rowOff>
    </xdr:to>
    <xdr:sp macro="" textlink="">
      <xdr:nvSpPr>
        <xdr:cNvPr id="143" name="楕円 142"/>
        <xdr:cNvSpPr/>
      </xdr:nvSpPr>
      <xdr:spPr>
        <a:xfrm>
          <a:off x="1079500" y="95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29876</xdr:rowOff>
    </xdr:from>
    <xdr:ext cx="599010" cy="259045"/>
    <xdr:sp macro="" textlink="">
      <xdr:nvSpPr>
        <xdr:cNvPr id="144" name="テキスト ボックス 143"/>
        <xdr:cNvSpPr txBox="1"/>
      </xdr:nvSpPr>
      <xdr:spPr>
        <a:xfrm>
          <a:off x="830795" y="928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82615</xdr:rowOff>
    </xdr:from>
    <xdr:to>
      <xdr:col>24</xdr:col>
      <xdr:colOff>63500</xdr:colOff>
      <xdr:row>77</xdr:row>
      <xdr:rowOff>113466</xdr:rowOff>
    </xdr:to>
    <xdr:cxnSp macro="">
      <xdr:nvCxnSpPr>
        <xdr:cNvPr id="176" name="直線コネクタ 175"/>
        <xdr:cNvCxnSpPr/>
      </xdr:nvCxnSpPr>
      <xdr:spPr>
        <a:xfrm>
          <a:off x="3797300" y="13112815"/>
          <a:ext cx="838200" cy="20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82615</xdr:rowOff>
    </xdr:from>
    <xdr:to>
      <xdr:col>19</xdr:col>
      <xdr:colOff>177800</xdr:colOff>
      <xdr:row>78</xdr:row>
      <xdr:rowOff>158793</xdr:rowOff>
    </xdr:to>
    <xdr:cxnSp macro="">
      <xdr:nvCxnSpPr>
        <xdr:cNvPr id="179" name="直線コネクタ 178"/>
        <xdr:cNvCxnSpPr/>
      </xdr:nvCxnSpPr>
      <xdr:spPr>
        <a:xfrm flipV="1">
          <a:off x="2908300" y="13112815"/>
          <a:ext cx="889000" cy="4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158793</xdr:rowOff>
    </xdr:from>
    <xdr:to>
      <xdr:col>15</xdr:col>
      <xdr:colOff>50800</xdr:colOff>
      <xdr:row>79</xdr:row>
      <xdr:rowOff>29276</xdr:rowOff>
    </xdr:to>
    <xdr:cxnSp macro="">
      <xdr:nvCxnSpPr>
        <xdr:cNvPr id="182" name="直線コネクタ 181"/>
        <xdr:cNvCxnSpPr/>
      </xdr:nvCxnSpPr>
      <xdr:spPr>
        <a:xfrm flipV="1">
          <a:off x="2019300" y="13531893"/>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29276</xdr:rowOff>
    </xdr:from>
    <xdr:to>
      <xdr:col>10</xdr:col>
      <xdr:colOff>114300</xdr:colOff>
      <xdr:row>79</xdr:row>
      <xdr:rowOff>38866</xdr:rowOff>
    </xdr:to>
    <xdr:cxnSp macro="">
      <xdr:nvCxnSpPr>
        <xdr:cNvPr id="185" name="直線コネクタ 184"/>
        <xdr:cNvCxnSpPr/>
      </xdr:nvCxnSpPr>
      <xdr:spPr>
        <a:xfrm flipV="1">
          <a:off x="1130300" y="13573826"/>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62666</xdr:rowOff>
    </xdr:from>
    <xdr:to>
      <xdr:col>24</xdr:col>
      <xdr:colOff>114300</xdr:colOff>
      <xdr:row>77</xdr:row>
      <xdr:rowOff>164266</xdr:rowOff>
    </xdr:to>
    <xdr:sp macro="" textlink="">
      <xdr:nvSpPr>
        <xdr:cNvPr id="195" name="楕円 194"/>
        <xdr:cNvSpPr/>
      </xdr:nvSpPr>
      <xdr:spPr>
        <a:xfrm>
          <a:off x="4584700" y="13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41093</xdr:rowOff>
    </xdr:from>
    <xdr:ext cx="599010" cy="259045"/>
    <xdr:sp macro="" textlink="">
      <xdr:nvSpPr>
        <xdr:cNvPr id="196" name="民生費該当値テキスト"/>
        <xdr:cNvSpPr txBox="1"/>
      </xdr:nvSpPr>
      <xdr:spPr>
        <a:xfrm>
          <a:off x="4686300" y="1324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31815</xdr:rowOff>
    </xdr:from>
    <xdr:to>
      <xdr:col>20</xdr:col>
      <xdr:colOff>38100</xdr:colOff>
      <xdr:row>76</xdr:row>
      <xdr:rowOff>133415</xdr:rowOff>
    </xdr:to>
    <xdr:sp macro="" textlink="">
      <xdr:nvSpPr>
        <xdr:cNvPr id="197" name="楕円 196"/>
        <xdr:cNvSpPr/>
      </xdr:nvSpPr>
      <xdr:spPr>
        <a:xfrm>
          <a:off x="3746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124542</xdr:rowOff>
    </xdr:from>
    <xdr:ext cx="599010" cy="259045"/>
    <xdr:sp macro="" textlink="">
      <xdr:nvSpPr>
        <xdr:cNvPr id="198" name="テキスト ボックス 197"/>
        <xdr:cNvSpPr txBox="1"/>
      </xdr:nvSpPr>
      <xdr:spPr>
        <a:xfrm>
          <a:off x="3497795" y="1315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107993</xdr:rowOff>
    </xdr:from>
    <xdr:to>
      <xdr:col>15</xdr:col>
      <xdr:colOff>101600</xdr:colOff>
      <xdr:row>79</xdr:row>
      <xdr:rowOff>38143</xdr:rowOff>
    </xdr:to>
    <xdr:sp macro="" textlink="">
      <xdr:nvSpPr>
        <xdr:cNvPr id="199" name="楕円 198"/>
        <xdr:cNvSpPr/>
      </xdr:nvSpPr>
      <xdr:spPr>
        <a:xfrm>
          <a:off x="2857500" y="134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29270</xdr:rowOff>
    </xdr:from>
    <xdr:ext cx="599010" cy="259045"/>
    <xdr:sp macro="" textlink="">
      <xdr:nvSpPr>
        <xdr:cNvPr id="200" name="テキスト ボックス 199"/>
        <xdr:cNvSpPr txBox="1"/>
      </xdr:nvSpPr>
      <xdr:spPr>
        <a:xfrm>
          <a:off x="2608795" y="135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149926</xdr:rowOff>
    </xdr:from>
    <xdr:to>
      <xdr:col>10</xdr:col>
      <xdr:colOff>165100</xdr:colOff>
      <xdr:row>79</xdr:row>
      <xdr:rowOff>80076</xdr:rowOff>
    </xdr:to>
    <xdr:sp macro="" textlink="">
      <xdr:nvSpPr>
        <xdr:cNvPr id="201" name="楕円 200"/>
        <xdr:cNvSpPr/>
      </xdr:nvSpPr>
      <xdr:spPr>
        <a:xfrm>
          <a:off x="1968500" y="13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71203</xdr:rowOff>
    </xdr:from>
    <xdr:ext cx="599010" cy="259045"/>
    <xdr:sp macro="" textlink="">
      <xdr:nvSpPr>
        <xdr:cNvPr id="202" name="テキスト ボックス 201"/>
        <xdr:cNvSpPr txBox="1"/>
      </xdr:nvSpPr>
      <xdr:spPr>
        <a:xfrm>
          <a:off x="1719795" y="13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159516</xdr:rowOff>
    </xdr:from>
    <xdr:to>
      <xdr:col>6</xdr:col>
      <xdr:colOff>38100</xdr:colOff>
      <xdr:row>79</xdr:row>
      <xdr:rowOff>89666</xdr:rowOff>
    </xdr:to>
    <xdr:sp macro="" textlink="">
      <xdr:nvSpPr>
        <xdr:cNvPr id="203" name="楕円 202"/>
        <xdr:cNvSpPr/>
      </xdr:nvSpPr>
      <xdr:spPr>
        <a:xfrm>
          <a:off x="1079500" y="13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80793</xdr:rowOff>
    </xdr:from>
    <xdr:ext cx="599010" cy="259045"/>
    <xdr:sp macro="" textlink="">
      <xdr:nvSpPr>
        <xdr:cNvPr id="204" name="テキスト ボックス 203"/>
        <xdr:cNvSpPr txBox="1"/>
      </xdr:nvSpPr>
      <xdr:spPr>
        <a:xfrm>
          <a:off x="830795" y="136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117210</xdr:rowOff>
    </xdr:from>
    <xdr:to>
      <xdr:col>24</xdr:col>
      <xdr:colOff>63500</xdr:colOff>
      <xdr:row>98</xdr:row>
      <xdr:rowOff>168297</xdr:rowOff>
    </xdr:to>
    <xdr:cxnSp macro="">
      <xdr:nvCxnSpPr>
        <xdr:cNvPr id="236" name="直線コネクタ 235"/>
        <xdr:cNvCxnSpPr/>
      </xdr:nvCxnSpPr>
      <xdr:spPr>
        <a:xfrm>
          <a:off x="3797300" y="16919310"/>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117210</xdr:rowOff>
    </xdr:from>
    <xdr:to>
      <xdr:col>19</xdr:col>
      <xdr:colOff>177800</xdr:colOff>
      <xdr:row>99</xdr:row>
      <xdr:rowOff>67408</xdr:rowOff>
    </xdr:to>
    <xdr:cxnSp macro="">
      <xdr:nvCxnSpPr>
        <xdr:cNvPr id="239" name="直線コネクタ 238"/>
        <xdr:cNvCxnSpPr/>
      </xdr:nvCxnSpPr>
      <xdr:spPr>
        <a:xfrm flipV="1">
          <a:off x="2908300" y="16919310"/>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67408</xdr:rowOff>
    </xdr:from>
    <xdr:to>
      <xdr:col>15</xdr:col>
      <xdr:colOff>50800</xdr:colOff>
      <xdr:row>99</xdr:row>
      <xdr:rowOff>81440</xdr:rowOff>
    </xdr:to>
    <xdr:cxnSp macro="">
      <xdr:nvCxnSpPr>
        <xdr:cNvPr id="242" name="直線コネクタ 241"/>
        <xdr:cNvCxnSpPr/>
      </xdr:nvCxnSpPr>
      <xdr:spPr>
        <a:xfrm flipV="1">
          <a:off x="2019300" y="17040958"/>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79361</xdr:rowOff>
    </xdr:from>
    <xdr:to>
      <xdr:col>10</xdr:col>
      <xdr:colOff>114300</xdr:colOff>
      <xdr:row>99</xdr:row>
      <xdr:rowOff>81440</xdr:rowOff>
    </xdr:to>
    <xdr:cxnSp macro="">
      <xdr:nvCxnSpPr>
        <xdr:cNvPr id="245" name="直線コネクタ 244"/>
        <xdr:cNvCxnSpPr/>
      </xdr:nvCxnSpPr>
      <xdr:spPr>
        <a:xfrm>
          <a:off x="1130300" y="1705291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117497</xdr:rowOff>
    </xdr:from>
    <xdr:to>
      <xdr:col>24</xdr:col>
      <xdr:colOff>114300</xdr:colOff>
      <xdr:row>99</xdr:row>
      <xdr:rowOff>47647</xdr:rowOff>
    </xdr:to>
    <xdr:sp macro="" textlink="">
      <xdr:nvSpPr>
        <xdr:cNvPr id="255" name="楕円 254"/>
        <xdr:cNvSpPr/>
      </xdr:nvSpPr>
      <xdr:spPr>
        <a:xfrm>
          <a:off x="4584700" y="16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32424</xdr:rowOff>
    </xdr:from>
    <xdr:ext cx="534377" cy="259045"/>
    <xdr:sp macro="" textlink="">
      <xdr:nvSpPr>
        <xdr:cNvPr id="256" name="衛生費該当値テキスト"/>
        <xdr:cNvSpPr txBox="1"/>
      </xdr:nvSpPr>
      <xdr:spPr>
        <a:xfrm>
          <a:off x="4686300" y="168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66410</xdr:rowOff>
    </xdr:from>
    <xdr:to>
      <xdr:col>20</xdr:col>
      <xdr:colOff>38100</xdr:colOff>
      <xdr:row>98</xdr:row>
      <xdr:rowOff>168010</xdr:rowOff>
    </xdr:to>
    <xdr:sp macro="" textlink="">
      <xdr:nvSpPr>
        <xdr:cNvPr id="257" name="楕円 256"/>
        <xdr:cNvSpPr/>
      </xdr:nvSpPr>
      <xdr:spPr>
        <a:xfrm>
          <a:off x="3746500" y="168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159137</xdr:rowOff>
    </xdr:from>
    <xdr:ext cx="534377" cy="259045"/>
    <xdr:sp macro="" textlink="">
      <xdr:nvSpPr>
        <xdr:cNvPr id="258" name="テキスト ボックス 257"/>
        <xdr:cNvSpPr txBox="1"/>
      </xdr:nvSpPr>
      <xdr:spPr>
        <a:xfrm>
          <a:off x="3530111" y="169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16608</xdr:rowOff>
    </xdr:from>
    <xdr:to>
      <xdr:col>15</xdr:col>
      <xdr:colOff>101600</xdr:colOff>
      <xdr:row>99</xdr:row>
      <xdr:rowOff>118208</xdr:rowOff>
    </xdr:to>
    <xdr:sp macro="" textlink="">
      <xdr:nvSpPr>
        <xdr:cNvPr id="259" name="楕円 258"/>
        <xdr:cNvSpPr/>
      </xdr:nvSpPr>
      <xdr:spPr>
        <a:xfrm>
          <a:off x="2857500" y="169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109335</xdr:rowOff>
    </xdr:from>
    <xdr:ext cx="534377" cy="259045"/>
    <xdr:sp macro="" textlink="">
      <xdr:nvSpPr>
        <xdr:cNvPr id="260" name="テキスト ボックス 259"/>
        <xdr:cNvSpPr txBox="1"/>
      </xdr:nvSpPr>
      <xdr:spPr>
        <a:xfrm>
          <a:off x="2641111" y="170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30640</xdr:rowOff>
    </xdr:from>
    <xdr:to>
      <xdr:col>10</xdr:col>
      <xdr:colOff>165100</xdr:colOff>
      <xdr:row>99</xdr:row>
      <xdr:rowOff>132240</xdr:rowOff>
    </xdr:to>
    <xdr:sp macro="" textlink="">
      <xdr:nvSpPr>
        <xdr:cNvPr id="261" name="楕円 260"/>
        <xdr:cNvSpPr/>
      </xdr:nvSpPr>
      <xdr:spPr>
        <a:xfrm>
          <a:off x="1968500" y="17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123367</xdr:rowOff>
    </xdr:from>
    <xdr:ext cx="534377" cy="259045"/>
    <xdr:sp macro="" textlink="">
      <xdr:nvSpPr>
        <xdr:cNvPr id="262" name="テキスト ボックス 261"/>
        <xdr:cNvSpPr txBox="1"/>
      </xdr:nvSpPr>
      <xdr:spPr>
        <a:xfrm>
          <a:off x="1752111" y="170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28561</xdr:rowOff>
    </xdr:from>
    <xdr:to>
      <xdr:col>6</xdr:col>
      <xdr:colOff>38100</xdr:colOff>
      <xdr:row>99</xdr:row>
      <xdr:rowOff>130161</xdr:rowOff>
    </xdr:to>
    <xdr:sp macro="" textlink="">
      <xdr:nvSpPr>
        <xdr:cNvPr id="263" name="楕円 262"/>
        <xdr:cNvSpPr/>
      </xdr:nvSpPr>
      <xdr:spPr>
        <a:xfrm>
          <a:off x="1079500" y="170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121288</xdr:rowOff>
    </xdr:from>
    <xdr:ext cx="534377" cy="259045"/>
    <xdr:sp macro="" textlink="">
      <xdr:nvSpPr>
        <xdr:cNvPr id="264" name="テキスト ボックス 263"/>
        <xdr:cNvSpPr txBox="1"/>
      </xdr:nvSpPr>
      <xdr:spPr>
        <a:xfrm>
          <a:off x="863111" y="170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59363</xdr:rowOff>
    </xdr:from>
    <xdr:to>
      <xdr:col>55</xdr:col>
      <xdr:colOff>0</xdr:colOff>
      <xdr:row>39</xdr:row>
      <xdr:rowOff>59363</xdr:rowOff>
    </xdr:to>
    <xdr:cxnSp macro="">
      <xdr:nvCxnSpPr>
        <xdr:cNvPr id="295" name="直線コネクタ 294"/>
        <xdr:cNvCxnSpPr/>
      </xdr:nvCxnSpPr>
      <xdr:spPr>
        <a:xfrm>
          <a:off x="9639300" y="67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59363</xdr:rowOff>
    </xdr:from>
    <xdr:to>
      <xdr:col>50</xdr:col>
      <xdr:colOff>114300</xdr:colOff>
      <xdr:row>39</xdr:row>
      <xdr:rowOff>59690</xdr:rowOff>
    </xdr:to>
    <xdr:cxnSp macro="">
      <xdr:nvCxnSpPr>
        <xdr:cNvPr id="298" name="直線コネクタ 297"/>
        <xdr:cNvCxnSpPr/>
      </xdr:nvCxnSpPr>
      <xdr:spPr>
        <a:xfrm flipV="1">
          <a:off x="8750300" y="67459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58710</xdr:rowOff>
    </xdr:from>
    <xdr:to>
      <xdr:col>45</xdr:col>
      <xdr:colOff>177800</xdr:colOff>
      <xdr:row>39</xdr:row>
      <xdr:rowOff>59690</xdr:rowOff>
    </xdr:to>
    <xdr:cxnSp macro="">
      <xdr:nvCxnSpPr>
        <xdr:cNvPr id="301" name="直線コネクタ 300"/>
        <xdr:cNvCxnSpPr/>
      </xdr:nvCxnSpPr>
      <xdr:spPr>
        <a:xfrm>
          <a:off x="7861300" y="67452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35851</xdr:rowOff>
    </xdr:from>
    <xdr:to>
      <xdr:col>41</xdr:col>
      <xdr:colOff>50800</xdr:colOff>
      <xdr:row>39</xdr:row>
      <xdr:rowOff>58710</xdr:rowOff>
    </xdr:to>
    <xdr:cxnSp macro="">
      <xdr:nvCxnSpPr>
        <xdr:cNvPr id="304" name="直線コネクタ 303"/>
        <xdr:cNvCxnSpPr/>
      </xdr:nvCxnSpPr>
      <xdr:spPr>
        <a:xfrm>
          <a:off x="6972300" y="672240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8563</xdr:rowOff>
    </xdr:from>
    <xdr:to>
      <xdr:col>55</xdr:col>
      <xdr:colOff>50800</xdr:colOff>
      <xdr:row>39</xdr:row>
      <xdr:rowOff>110163</xdr:rowOff>
    </xdr:to>
    <xdr:sp macro="" textlink="">
      <xdr:nvSpPr>
        <xdr:cNvPr id="314" name="楕円 313"/>
        <xdr:cNvSpPr/>
      </xdr:nvSpPr>
      <xdr:spPr>
        <a:xfrm>
          <a:off x="10426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94940</xdr:rowOff>
    </xdr:from>
    <xdr:ext cx="378565" cy="259045"/>
    <xdr:sp macro="" textlink="">
      <xdr:nvSpPr>
        <xdr:cNvPr id="315" name="労働費該当値テキスト"/>
        <xdr:cNvSpPr txBox="1"/>
      </xdr:nvSpPr>
      <xdr:spPr>
        <a:xfrm>
          <a:off x="10528300" y="661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8890</xdr:rowOff>
    </xdr:from>
    <xdr:to>
      <xdr:col>46</xdr:col>
      <xdr:colOff>38100</xdr:colOff>
      <xdr:row>39</xdr:row>
      <xdr:rowOff>110490</xdr:rowOff>
    </xdr:to>
    <xdr:sp macro="" textlink="">
      <xdr:nvSpPr>
        <xdr:cNvPr id="318" name="楕円 317"/>
        <xdr:cNvSpPr/>
      </xdr:nvSpPr>
      <xdr:spPr>
        <a:xfrm>
          <a:off x="8699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101617</xdr:rowOff>
    </xdr:from>
    <xdr:ext cx="378565" cy="259045"/>
    <xdr:sp macro="" textlink="">
      <xdr:nvSpPr>
        <xdr:cNvPr id="319" name="テキスト ボックス 318"/>
        <xdr:cNvSpPr txBox="1"/>
      </xdr:nvSpPr>
      <xdr:spPr>
        <a:xfrm>
          <a:off x="8561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7910</xdr:rowOff>
    </xdr:from>
    <xdr:to>
      <xdr:col>41</xdr:col>
      <xdr:colOff>101600</xdr:colOff>
      <xdr:row>39</xdr:row>
      <xdr:rowOff>109510</xdr:rowOff>
    </xdr:to>
    <xdr:sp macro="" textlink="">
      <xdr:nvSpPr>
        <xdr:cNvPr id="320" name="楕円 319"/>
        <xdr:cNvSpPr/>
      </xdr:nvSpPr>
      <xdr:spPr>
        <a:xfrm>
          <a:off x="7810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100637</xdr:rowOff>
    </xdr:from>
    <xdr:ext cx="378565" cy="259045"/>
    <xdr:sp macro="" textlink="">
      <xdr:nvSpPr>
        <xdr:cNvPr id="321" name="テキスト ボックス 320"/>
        <xdr:cNvSpPr txBox="1"/>
      </xdr:nvSpPr>
      <xdr:spPr>
        <a:xfrm>
          <a:off x="7672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156501</xdr:rowOff>
    </xdr:from>
    <xdr:to>
      <xdr:col>36</xdr:col>
      <xdr:colOff>165100</xdr:colOff>
      <xdr:row>39</xdr:row>
      <xdr:rowOff>86651</xdr:rowOff>
    </xdr:to>
    <xdr:sp macro="" textlink="">
      <xdr:nvSpPr>
        <xdr:cNvPr id="322" name="楕円 321"/>
        <xdr:cNvSpPr/>
      </xdr:nvSpPr>
      <xdr:spPr>
        <a:xfrm>
          <a:off x="6921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77778</xdr:rowOff>
    </xdr:from>
    <xdr:ext cx="378565" cy="259045"/>
    <xdr:sp macro="" textlink="">
      <xdr:nvSpPr>
        <xdr:cNvPr id="323" name="テキスト ボックス 322"/>
        <xdr:cNvSpPr txBox="1"/>
      </xdr:nvSpPr>
      <xdr:spPr>
        <a:xfrm>
          <a:off x="6783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73139</xdr:rowOff>
    </xdr:from>
    <xdr:to>
      <xdr:col>55</xdr:col>
      <xdr:colOff>0</xdr:colOff>
      <xdr:row>57</xdr:row>
      <xdr:rowOff>107315</xdr:rowOff>
    </xdr:to>
    <xdr:cxnSp macro="">
      <xdr:nvCxnSpPr>
        <xdr:cNvPr id="352" name="直線コネクタ 351"/>
        <xdr:cNvCxnSpPr/>
      </xdr:nvCxnSpPr>
      <xdr:spPr>
        <a:xfrm flipV="1">
          <a:off x="9639300" y="9845789"/>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82264</xdr:rowOff>
    </xdr:from>
    <xdr:to>
      <xdr:col>50</xdr:col>
      <xdr:colOff>114300</xdr:colOff>
      <xdr:row>57</xdr:row>
      <xdr:rowOff>107315</xdr:rowOff>
    </xdr:to>
    <xdr:cxnSp macro="">
      <xdr:nvCxnSpPr>
        <xdr:cNvPr id="355" name="直線コネクタ 354"/>
        <xdr:cNvCxnSpPr/>
      </xdr:nvCxnSpPr>
      <xdr:spPr>
        <a:xfrm>
          <a:off x="8750300" y="9854914"/>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10865</xdr:rowOff>
    </xdr:from>
    <xdr:to>
      <xdr:col>45</xdr:col>
      <xdr:colOff>177800</xdr:colOff>
      <xdr:row>57</xdr:row>
      <xdr:rowOff>82264</xdr:rowOff>
    </xdr:to>
    <xdr:cxnSp macro="">
      <xdr:nvCxnSpPr>
        <xdr:cNvPr id="358" name="直線コネクタ 357"/>
        <xdr:cNvCxnSpPr/>
      </xdr:nvCxnSpPr>
      <xdr:spPr>
        <a:xfrm>
          <a:off x="7861300" y="978351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140977</xdr:rowOff>
    </xdr:from>
    <xdr:to>
      <xdr:col>41</xdr:col>
      <xdr:colOff>50800</xdr:colOff>
      <xdr:row>57</xdr:row>
      <xdr:rowOff>10865</xdr:rowOff>
    </xdr:to>
    <xdr:cxnSp macro="">
      <xdr:nvCxnSpPr>
        <xdr:cNvPr id="361" name="直線コネクタ 360"/>
        <xdr:cNvCxnSpPr/>
      </xdr:nvCxnSpPr>
      <xdr:spPr>
        <a:xfrm>
          <a:off x="6972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22339</xdr:rowOff>
    </xdr:from>
    <xdr:to>
      <xdr:col>55</xdr:col>
      <xdr:colOff>50800</xdr:colOff>
      <xdr:row>57</xdr:row>
      <xdr:rowOff>123939</xdr:rowOff>
    </xdr:to>
    <xdr:sp macro="" textlink="">
      <xdr:nvSpPr>
        <xdr:cNvPr id="371" name="楕円 370"/>
        <xdr:cNvSpPr/>
      </xdr:nvSpPr>
      <xdr:spPr>
        <a:xfrm>
          <a:off x="10426700" y="97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xdr:rowOff>
    </xdr:from>
    <xdr:ext cx="534377" cy="259045"/>
    <xdr:sp macro="" textlink="">
      <xdr:nvSpPr>
        <xdr:cNvPr id="372" name="農林水産業費該当値テキスト"/>
        <xdr:cNvSpPr txBox="1"/>
      </xdr:nvSpPr>
      <xdr:spPr>
        <a:xfrm>
          <a:off x="10528300" y="9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56515</xdr:rowOff>
    </xdr:from>
    <xdr:to>
      <xdr:col>50</xdr:col>
      <xdr:colOff>165100</xdr:colOff>
      <xdr:row>57</xdr:row>
      <xdr:rowOff>158115</xdr:rowOff>
    </xdr:to>
    <xdr:sp macro="" textlink="">
      <xdr:nvSpPr>
        <xdr:cNvPr id="373" name="楕円 372"/>
        <xdr:cNvSpPr/>
      </xdr:nvSpPr>
      <xdr:spPr>
        <a:xfrm>
          <a:off x="958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149242</xdr:rowOff>
    </xdr:from>
    <xdr:ext cx="534377" cy="259045"/>
    <xdr:sp macro="" textlink="">
      <xdr:nvSpPr>
        <xdr:cNvPr id="374" name="テキスト ボックス 373"/>
        <xdr:cNvSpPr txBox="1"/>
      </xdr:nvSpPr>
      <xdr:spPr>
        <a:xfrm>
          <a:off x="9372111" y="99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31464</xdr:rowOff>
    </xdr:from>
    <xdr:to>
      <xdr:col>46</xdr:col>
      <xdr:colOff>38100</xdr:colOff>
      <xdr:row>57</xdr:row>
      <xdr:rowOff>133064</xdr:rowOff>
    </xdr:to>
    <xdr:sp macro="" textlink="">
      <xdr:nvSpPr>
        <xdr:cNvPr id="375" name="楕円 374"/>
        <xdr:cNvSpPr/>
      </xdr:nvSpPr>
      <xdr:spPr>
        <a:xfrm>
          <a:off x="86995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124191</xdr:rowOff>
    </xdr:from>
    <xdr:ext cx="534377" cy="259045"/>
    <xdr:sp macro="" textlink="">
      <xdr:nvSpPr>
        <xdr:cNvPr id="376" name="テキスト ボックス 375"/>
        <xdr:cNvSpPr txBox="1"/>
      </xdr:nvSpPr>
      <xdr:spPr>
        <a:xfrm>
          <a:off x="8483111" y="98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131515</xdr:rowOff>
    </xdr:from>
    <xdr:to>
      <xdr:col>41</xdr:col>
      <xdr:colOff>101600</xdr:colOff>
      <xdr:row>57</xdr:row>
      <xdr:rowOff>61665</xdr:rowOff>
    </xdr:to>
    <xdr:sp macro="" textlink="">
      <xdr:nvSpPr>
        <xdr:cNvPr id="377" name="楕円 376"/>
        <xdr:cNvSpPr/>
      </xdr:nvSpPr>
      <xdr:spPr>
        <a:xfrm>
          <a:off x="7810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52792</xdr:rowOff>
    </xdr:from>
    <xdr:ext cx="534377" cy="259045"/>
    <xdr:sp macro="" textlink="">
      <xdr:nvSpPr>
        <xdr:cNvPr id="378" name="テキスト ボックス 377"/>
        <xdr:cNvSpPr txBox="1"/>
      </xdr:nvSpPr>
      <xdr:spPr>
        <a:xfrm>
          <a:off x="7594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90177</xdr:rowOff>
    </xdr:from>
    <xdr:to>
      <xdr:col>36</xdr:col>
      <xdr:colOff>165100</xdr:colOff>
      <xdr:row>57</xdr:row>
      <xdr:rowOff>20327</xdr:rowOff>
    </xdr:to>
    <xdr:sp macro="" textlink="">
      <xdr:nvSpPr>
        <xdr:cNvPr id="379" name="楕円 378"/>
        <xdr:cNvSpPr/>
      </xdr:nvSpPr>
      <xdr:spPr>
        <a:xfrm>
          <a:off x="6921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36854</xdr:rowOff>
    </xdr:from>
    <xdr:ext cx="534377" cy="259045"/>
    <xdr:sp macro="" textlink="">
      <xdr:nvSpPr>
        <xdr:cNvPr id="380" name="テキスト ボックス 379"/>
        <xdr:cNvSpPr txBox="1"/>
      </xdr:nvSpPr>
      <xdr:spPr>
        <a:xfrm>
          <a:off x="6705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163361</xdr:rowOff>
    </xdr:from>
    <xdr:to>
      <xdr:col>55</xdr:col>
      <xdr:colOff>0</xdr:colOff>
      <xdr:row>76</xdr:row>
      <xdr:rowOff>2494</xdr:rowOff>
    </xdr:to>
    <xdr:cxnSp macro="">
      <xdr:nvCxnSpPr>
        <xdr:cNvPr id="407" name="直線コネクタ 406"/>
        <xdr:cNvCxnSpPr/>
      </xdr:nvCxnSpPr>
      <xdr:spPr>
        <a:xfrm flipV="1">
          <a:off x="9639300" y="13022111"/>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2494</xdr:rowOff>
    </xdr:from>
    <xdr:to>
      <xdr:col>50</xdr:col>
      <xdr:colOff>114300</xdr:colOff>
      <xdr:row>78</xdr:row>
      <xdr:rowOff>44557</xdr:rowOff>
    </xdr:to>
    <xdr:cxnSp macro="">
      <xdr:nvCxnSpPr>
        <xdr:cNvPr id="410" name="直線コネクタ 409"/>
        <xdr:cNvCxnSpPr/>
      </xdr:nvCxnSpPr>
      <xdr:spPr>
        <a:xfrm flipV="1">
          <a:off x="8750300" y="13032694"/>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21537</xdr:rowOff>
    </xdr:from>
    <xdr:to>
      <xdr:col>45</xdr:col>
      <xdr:colOff>177800</xdr:colOff>
      <xdr:row>78</xdr:row>
      <xdr:rowOff>44557</xdr:rowOff>
    </xdr:to>
    <xdr:cxnSp macro="">
      <xdr:nvCxnSpPr>
        <xdr:cNvPr id="413" name="直線コネクタ 412"/>
        <xdr:cNvCxnSpPr/>
      </xdr:nvCxnSpPr>
      <xdr:spPr>
        <a:xfrm>
          <a:off x="7861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21537</xdr:rowOff>
    </xdr:to>
    <xdr:cxnSp macro="">
      <xdr:nvCxnSpPr>
        <xdr:cNvPr id="416" name="直線コネクタ 415"/>
        <xdr:cNvCxnSpPr/>
      </xdr:nvCxnSpPr>
      <xdr:spPr>
        <a:xfrm>
          <a:off x="6972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112560</xdr:rowOff>
    </xdr:from>
    <xdr:to>
      <xdr:col>55</xdr:col>
      <xdr:colOff>50800</xdr:colOff>
      <xdr:row>76</xdr:row>
      <xdr:rowOff>42711</xdr:rowOff>
    </xdr:to>
    <xdr:sp macro="" textlink="">
      <xdr:nvSpPr>
        <xdr:cNvPr id="426" name="楕円 425"/>
        <xdr:cNvSpPr/>
      </xdr:nvSpPr>
      <xdr:spPr>
        <a:xfrm>
          <a:off x="10426700" y="12971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90987</xdr:rowOff>
    </xdr:from>
    <xdr:ext cx="534377" cy="259045"/>
    <xdr:sp macro="" textlink="">
      <xdr:nvSpPr>
        <xdr:cNvPr id="427" name="商工費該当値テキスト"/>
        <xdr:cNvSpPr txBox="1"/>
      </xdr:nvSpPr>
      <xdr:spPr>
        <a:xfrm>
          <a:off x="10528300" y="129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123144</xdr:rowOff>
    </xdr:from>
    <xdr:to>
      <xdr:col>50</xdr:col>
      <xdr:colOff>165100</xdr:colOff>
      <xdr:row>76</xdr:row>
      <xdr:rowOff>53294</xdr:rowOff>
    </xdr:to>
    <xdr:sp macro="" textlink="">
      <xdr:nvSpPr>
        <xdr:cNvPr id="428" name="楕円 427"/>
        <xdr:cNvSpPr/>
      </xdr:nvSpPr>
      <xdr:spPr>
        <a:xfrm>
          <a:off x="95885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44421</xdr:rowOff>
    </xdr:from>
    <xdr:ext cx="534377" cy="259045"/>
    <xdr:sp macro="" textlink="">
      <xdr:nvSpPr>
        <xdr:cNvPr id="429" name="テキスト ボックス 428"/>
        <xdr:cNvSpPr txBox="1"/>
      </xdr:nvSpPr>
      <xdr:spPr>
        <a:xfrm>
          <a:off x="9372111" y="130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165207</xdr:rowOff>
    </xdr:from>
    <xdr:to>
      <xdr:col>46</xdr:col>
      <xdr:colOff>38100</xdr:colOff>
      <xdr:row>78</xdr:row>
      <xdr:rowOff>95357</xdr:rowOff>
    </xdr:to>
    <xdr:sp macro="" textlink="">
      <xdr:nvSpPr>
        <xdr:cNvPr id="430" name="楕円 429"/>
        <xdr:cNvSpPr/>
      </xdr:nvSpPr>
      <xdr:spPr>
        <a:xfrm>
          <a:off x="8699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86484</xdr:rowOff>
    </xdr:from>
    <xdr:ext cx="469744" cy="259045"/>
    <xdr:sp macro="" textlink="">
      <xdr:nvSpPr>
        <xdr:cNvPr id="431" name="テキスト ボックス 430"/>
        <xdr:cNvSpPr txBox="1"/>
      </xdr:nvSpPr>
      <xdr:spPr>
        <a:xfrm>
          <a:off x="8515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142187</xdr:rowOff>
    </xdr:from>
    <xdr:to>
      <xdr:col>41</xdr:col>
      <xdr:colOff>101600</xdr:colOff>
      <xdr:row>78</xdr:row>
      <xdr:rowOff>72337</xdr:rowOff>
    </xdr:to>
    <xdr:sp macro="" textlink="">
      <xdr:nvSpPr>
        <xdr:cNvPr id="432" name="楕円 431"/>
        <xdr:cNvSpPr/>
      </xdr:nvSpPr>
      <xdr:spPr>
        <a:xfrm>
          <a:off x="7810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63464</xdr:rowOff>
    </xdr:from>
    <xdr:ext cx="469744" cy="259045"/>
    <xdr:sp macro="" textlink="">
      <xdr:nvSpPr>
        <xdr:cNvPr id="433" name="テキスト ボックス 432"/>
        <xdr:cNvSpPr txBox="1"/>
      </xdr:nvSpPr>
      <xdr:spPr>
        <a:xfrm>
          <a:off x="7626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85517</xdr:rowOff>
    </xdr:from>
    <xdr:to>
      <xdr:col>36</xdr:col>
      <xdr:colOff>165100</xdr:colOff>
      <xdr:row>78</xdr:row>
      <xdr:rowOff>15667</xdr:rowOff>
    </xdr:to>
    <xdr:sp macro="" textlink="">
      <xdr:nvSpPr>
        <xdr:cNvPr id="434" name="楕円 433"/>
        <xdr:cNvSpPr/>
      </xdr:nvSpPr>
      <xdr:spPr>
        <a:xfrm>
          <a:off x="6921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6794</xdr:rowOff>
    </xdr:from>
    <xdr:ext cx="469744" cy="259045"/>
    <xdr:sp macro="" textlink="">
      <xdr:nvSpPr>
        <xdr:cNvPr id="435" name="テキスト ボックス 434"/>
        <xdr:cNvSpPr txBox="1"/>
      </xdr:nvSpPr>
      <xdr:spPr>
        <a:xfrm>
          <a:off x="6737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169977</xdr:rowOff>
    </xdr:from>
    <xdr:to>
      <xdr:col>55</xdr:col>
      <xdr:colOff>0</xdr:colOff>
      <xdr:row>98</xdr:row>
      <xdr:rowOff>41490</xdr:rowOff>
    </xdr:to>
    <xdr:cxnSp macro="">
      <xdr:nvCxnSpPr>
        <xdr:cNvPr id="465" name="直線コネクタ 464"/>
        <xdr:cNvCxnSpPr/>
      </xdr:nvCxnSpPr>
      <xdr:spPr>
        <a:xfrm>
          <a:off x="9639300" y="16800627"/>
          <a:ext cx="8382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152527</xdr:rowOff>
    </xdr:from>
    <xdr:to>
      <xdr:col>50</xdr:col>
      <xdr:colOff>114300</xdr:colOff>
      <xdr:row>97</xdr:row>
      <xdr:rowOff>169977</xdr:rowOff>
    </xdr:to>
    <xdr:cxnSp macro="">
      <xdr:nvCxnSpPr>
        <xdr:cNvPr id="468" name="直線コネクタ 467"/>
        <xdr:cNvCxnSpPr/>
      </xdr:nvCxnSpPr>
      <xdr:spPr>
        <a:xfrm>
          <a:off x="8750300" y="16783177"/>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138709</xdr:rowOff>
    </xdr:from>
    <xdr:to>
      <xdr:col>45</xdr:col>
      <xdr:colOff>177800</xdr:colOff>
      <xdr:row>97</xdr:row>
      <xdr:rowOff>152527</xdr:rowOff>
    </xdr:to>
    <xdr:cxnSp macro="">
      <xdr:nvCxnSpPr>
        <xdr:cNvPr id="471" name="直線コネクタ 470"/>
        <xdr:cNvCxnSpPr/>
      </xdr:nvCxnSpPr>
      <xdr:spPr>
        <a:xfrm>
          <a:off x="7861300" y="1676935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55181</xdr:rowOff>
    </xdr:from>
    <xdr:to>
      <xdr:col>41</xdr:col>
      <xdr:colOff>50800</xdr:colOff>
      <xdr:row>97</xdr:row>
      <xdr:rowOff>138709</xdr:rowOff>
    </xdr:to>
    <xdr:cxnSp macro="">
      <xdr:nvCxnSpPr>
        <xdr:cNvPr id="474" name="直線コネクタ 473"/>
        <xdr:cNvCxnSpPr/>
      </xdr:nvCxnSpPr>
      <xdr:spPr>
        <a:xfrm>
          <a:off x="6972300" y="16685831"/>
          <a:ext cx="889000" cy="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162140</xdr:rowOff>
    </xdr:from>
    <xdr:to>
      <xdr:col>55</xdr:col>
      <xdr:colOff>50800</xdr:colOff>
      <xdr:row>98</xdr:row>
      <xdr:rowOff>92290</xdr:rowOff>
    </xdr:to>
    <xdr:sp macro="" textlink="">
      <xdr:nvSpPr>
        <xdr:cNvPr id="484" name="楕円 483"/>
        <xdr:cNvSpPr/>
      </xdr:nvSpPr>
      <xdr:spPr>
        <a:xfrm>
          <a:off x="104267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140567</xdr:rowOff>
    </xdr:from>
    <xdr:ext cx="534377" cy="259045"/>
    <xdr:sp macro="" textlink="">
      <xdr:nvSpPr>
        <xdr:cNvPr id="485" name="土木費該当値テキスト"/>
        <xdr:cNvSpPr txBox="1"/>
      </xdr:nvSpPr>
      <xdr:spPr>
        <a:xfrm>
          <a:off x="10528300" y="167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119177</xdr:rowOff>
    </xdr:from>
    <xdr:to>
      <xdr:col>50</xdr:col>
      <xdr:colOff>165100</xdr:colOff>
      <xdr:row>98</xdr:row>
      <xdr:rowOff>49327</xdr:rowOff>
    </xdr:to>
    <xdr:sp macro="" textlink="">
      <xdr:nvSpPr>
        <xdr:cNvPr id="486" name="楕円 485"/>
        <xdr:cNvSpPr/>
      </xdr:nvSpPr>
      <xdr:spPr>
        <a:xfrm>
          <a:off x="9588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40454</xdr:rowOff>
    </xdr:from>
    <xdr:ext cx="534377" cy="259045"/>
    <xdr:sp macro="" textlink="">
      <xdr:nvSpPr>
        <xdr:cNvPr id="487" name="テキスト ボックス 486"/>
        <xdr:cNvSpPr txBox="1"/>
      </xdr:nvSpPr>
      <xdr:spPr>
        <a:xfrm>
          <a:off x="9372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101727</xdr:rowOff>
    </xdr:from>
    <xdr:to>
      <xdr:col>46</xdr:col>
      <xdr:colOff>38100</xdr:colOff>
      <xdr:row>98</xdr:row>
      <xdr:rowOff>31877</xdr:rowOff>
    </xdr:to>
    <xdr:sp macro="" textlink="">
      <xdr:nvSpPr>
        <xdr:cNvPr id="488" name="楕円 487"/>
        <xdr:cNvSpPr/>
      </xdr:nvSpPr>
      <xdr:spPr>
        <a:xfrm>
          <a:off x="8699500" y="167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23004</xdr:rowOff>
    </xdr:from>
    <xdr:ext cx="534377" cy="259045"/>
    <xdr:sp macro="" textlink="">
      <xdr:nvSpPr>
        <xdr:cNvPr id="489" name="テキスト ボックス 488"/>
        <xdr:cNvSpPr txBox="1"/>
      </xdr:nvSpPr>
      <xdr:spPr>
        <a:xfrm>
          <a:off x="8483111" y="168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87909</xdr:rowOff>
    </xdr:from>
    <xdr:to>
      <xdr:col>41</xdr:col>
      <xdr:colOff>101600</xdr:colOff>
      <xdr:row>98</xdr:row>
      <xdr:rowOff>18059</xdr:rowOff>
    </xdr:to>
    <xdr:sp macro="" textlink="">
      <xdr:nvSpPr>
        <xdr:cNvPr id="490" name="楕円 489"/>
        <xdr:cNvSpPr/>
      </xdr:nvSpPr>
      <xdr:spPr>
        <a:xfrm>
          <a:off x="7810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9186</xdr:rowOff>
    </xdr:from>
    <xdr:ext cx="534377" cy="259045"/>
    <xdr:sp macro="" textlink="">
      <xdr:nvSpPr>
        <xdr:cNvPr id="491" name="テキスト ボックス 490"/>
        <xdr:cNvSpPr txBox="1"/>
      </xdr:nvSpPr>
      <xdr:spPr>
        <a:xfrm>
          <a:off x="7594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4381</xdr:rowOff>
    </xdr:from>
    <xdr:to>
      <xdr:col>36</xdr:col>
      <xdr:colOff>165100</xdr:colOff>
      <xdr:row>97</xdr:row>
      <xdr:rowOff>105981</xdr:rowOff>
    </xdr:to>
    <xdr:sp macro="" textlink="">
      <xdr:nvSpPr>
        <xdr:cNvPr id="492" name="楕円 491"/>
        <xdr:cNvSpPr/>
      </xdr:nvSpPr>
      <xdr:spPr>
        <a:xfrm>
          <a:off x="6921500" y="166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122508</xdr:rowOff>
    </xdr:from>
    <xdr:ext cx="534377" cy="259045"/>
    <xdr:sp macro="" textlink="">
      <xdr:nvSpPr>
        <xdr:cNvPr id="493" name="テキスト ボックス 492"/>
        <xdr:cNvSpPr txBox="1"/>
      </xdr:nvSpPr>
      <xdr:spPr>
        <a:xfrm>
          <a:off x="6705111" y="164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47651</xdr:rowOff>
    </xdr:from>
    <xdr:to>
      <xdr:col>85</xdr:col>
      <xdr:colOff>127000</xdr:colOff>
      <xdr:row>37</xdr:row>
      <xdr:rowOff>50698</xdr:rowOff>
    </xdr:to>
    <xdr:cxnSp macro="">
      <xdr:nvCxnSpPr>
        <xdr:cNvPr id="523" name="直線コネクタ 522"/>
        <xdr:cNvCxnSpPr/>
      </xdr:nvCxnSpPr>
      <xdr:spPr>
        <a:xfrm flipV="1">
          <a:off x="15481300" y="639130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48413</xdr:rowOff>
    </xdr:from>
    <xdr:to>
      <xdr:col>81</xdr:col>
      <xdr:colOff>50800</xdr:colOff>
      <xdr:row>37</xdr:row>
      <xdr:rowOff>50698</xdr:rowOff>
    </xdr:to>
    <xdr:cxnSp macro="">
      <xdr:nvCxnSpPr>
        <xdr:cNvPr id="526" name="直線コネクタ 525"/>
        <xdr:cNvCxnSpPr/>
      </xdr:nvCxnSpPr>
      <xdr:spPr>
        <a:xfrm>
          <a:off x="14592300" y="6392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105905</xdr:rowOff>
    </xdr:from>
    <xdr:to>
      <xdr:col>76</xdr:col>
      <xdr:colOff>114300</xdr:colOff>
      <xdr:row>37</xdr:row>
      <xdr:rowOff>48413</xdr:rowOff>
    </xdr:to>
    <xdr:cxnSp macro="">
      <xdr:nvCxnSpPr>
        <xdr:cNvPr id="529" name="直線コネクタ 528"/>
        <xdr:cNvCxnSpPr/>
      </xdr:nvCxnSpPr>
      <xdr:spPr>
        <a:xfrm>
          <a:off x="13703300" y="6278105"/>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105905</xdr:rowOff>
    </xdr:from>
    <xdr:to>
      <xdr:col>71</xdr:col>
      <xdr:colOff>177800</xdr:colOff>
      <xdr:row>37</xdr:row>
      <xdr:rowOff>14389</xdr:rowOff>
    </xdr:to>
    <xdr:cxnSp macro="">
      <xdr:nvCxnSpPr>
        <xdr:cNvPr id="532" name="直線コネクタ 531"/>
        <xdr:cNvCxnSpPr/>
      </xdr:nvCxnSpPr>
      <xdr:spPr>
        <a:xfrm flipV="1">
          <a:off x="12814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168301</xdr:rowOff>
    </xdr:from>
    <xdr:to>
      <xdr:col>85</xdr:col>
      <xdr:colOff>177800</xdr:colOff>
      <xdr:row>37</xdr:row>
      <xdr:rowOff>98451</xdr:rowOff>
    </xdr:to>
    <xdr:sp macro="" textlink="">
      <xdr:nvSpPr>
        <xdr:cNvPr id="542" name="楕円 541"/>
        <xdr:cNvSpPr/>
      </xdr:nvSpPr>
      <xdr:spPr>
        <a:xfrm>
          <a:off x="16268700" y="63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146728</xdr:rowOff>
    </xdr:from>
    <xdr:ext cx="534377" cy="259045"/>
    <xdr:sp macro="" textlink="">
      <xdr:nvSpPr>
        <xdr:cNvPr id="543" name="消防費該当値テキスト"/>
        <xdr:cNvSpPr txBox="1"/>
      </xdr:nvSpPr>
      <xdr:spPr>
        <a:xfrm>
          <a:off x="16370300" y="63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171348</xdr:rowOff>
    </xdr:from>
    <xdr:to>
      <xdr:col>81</xdr:col>
      <xdr:colOff>101600</xdr:colOff>
      <xdr:row>37</xdr:row>
      <xdr:rowOff>101498</xdr:rowOff>
    </xdr:to>
    <xdr:sp macro="" textlink="">
      <xdr:nvSpPr>
        <xdr:cNvPr id="544" name="楕円 543"/>
        <xdr:cNvSpPr/>
      </xdr:nvSpPr>
      <xdr:spPr>
        <a:xfrm>
          <a:off x="15430500" y="63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92625</xdr:rowOff>
    </xdr:from>
    <xdr:ext cx="534377" cy="259045"/>
    <xdr:sp macro="" textlink="">
      <xdr:nvSpPr>
        <xdr:cNvPr id="545" name="テキスト ボックス 544"/>
        <xdr:cNvSpPr txBox="1"/>
      </xdr:nvSpPr>
      <xdr:spPr>
        <a:xfrm>
          <a:off x="15214111" y="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169063</xdr:rowOff>
    </xdr:from>
    <xdr:to>
      <xdr:col>76</xdr:col>
      <xdr:colOff>165100</xdr:colOff>
      <xdr:row>37</xdr:row>
      <xdr:rowOff>99213</xdr:rowOff>
    </xdr:to>
    <xdr:sp macro="" textlink="">
      <xdr:nvSpPr>
        <xdr:cNvPr id="546" name="楕円 545"/>
        <xdr:cNvSpPr/>
      </xdr:nvSpPr>
      <xdr:spPr>
        <a:xfrm>
          <a:off x="14541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90340</xdr:rowOff>
    </xdr:from>
    <xdr:ext cx="534377" cy="259045"/>
    <xdr:sp macro="" textlink="">
      <xdr:nvSpPr>
        <xdr:cNvPr id="547" name="テキスト ボックス 546"/>
        <xdr:cNvSpPr txBox="1"/>
      </xdr:nvSpPr>
      <xdr:spPr>
        <a:xfrm>
          <a:off x="14325111" y="6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55105</xdr:rowOff>
    </xdr:from>
    <xdr:to>
      <xdr:col>72</xdr:col>
      <xdr:colOff>38100</xdr:colOff>
      <xdr:row>36</xdr:row>
      <xdr:rowOff>156705</xdr:rowOff>
    </xdr:to>
    <xdr:sp macro="" textlink="">
      <xdr:nvSpPr>
        <xdr:cNvPr id="548" name="楕円 547"/>
        <xdr:cNvSpPr/>
      </xdr:nvSpPr>
      <xdr:spPr>
        <a:xfrm>
          <a:off x="13652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1782</xdr:rowOff>
    </xdr:from>
    <xdr:ext cx="534377" cy="259045"/>
    <xdr:sp macro="" textlink="">
      <xdr:nvSpPr>
        <xdr:cNvPr id="549" name="テキスト ボックス 548"/>
        <xdr:cNvSpPr txBox="1"/>
      </xdr:nvSpPr>
      <xdr:spPr>
        <a:xfrm>
          <a:off x="13436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135039</xdr:rowOff>
    </xdr:from>
    <xdr:to>
      <xdr:col>67</xdr:col>
      <xdr:colOff>101600</xdr:colOff>
      <xdr:row>37</xdr:row>
      <xdr:rowOff>65189</xdr:rowOff>
    </xdr:to>
    <xdr:sp macro="" textlink="">
      <xdr:nvSpPr>
        <xdr:cNvPr id="550" name="楕円 549"/>
        <xdr:cNvSpPr/>
      </xdr:nvSpPr>
      <xdr:spPr>
        <a:xfrm>
          <a:off x="12763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81716</xdr:rowOff>
    </xdr:from>
    <xdr:ext cx="534377" cy="259045"/>
    <xdr:sp macro="" textlink="">
      <xdr:nvSpPr>
        <xdr:cNvPr id="551" name="テキスト ボックス 550"/>
        <xdr:cNvSpPr txBox="1"/>
      </xdr:nvSpPr>
      <xdr:spPr>
        <a:xfrm>
          <a:off x="12547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160782</xdr:rowOff>
    </xdr:from>
    <xdr:to>
      <xdr:col>85</xdr:col>
      <xdr:colOff>127000</xdr:colOff>
      <xdr:row>57</xdr:row>
      <xdr:rowOff>96825</xdr:rowOff>
    </xdr:to>
    <xdr:cxnSp macro="">
      <xdr:nvCxnSpPr>
        <xdr:cNvPr id="581" name="直線コネクタ 580"/>
        <xdr:cNvCxnSpPr/>
      </xdr:nvCxnSpPr>
      <xdr:spPr>
        <a:xfrm>
          <a:off x="15481300" y="9590532"/>
          <a:ext cx="8382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151067</xdr:rowOff>
    </xdr:from>
    <xdr:to>
      <xdr:col>81</xdr:col>
      <xdr:colOff>50800</xdr:colOff>
      <xdr:row>55</xdr:row>
      <xdr:rowOff>160782</xdr:rowOff>
    </xdr:to>
    <xdr:cxnSp macro="">
      <xdr:nvCxnSpPr>
        <xdr:cNvPr id="584" name="直線コネクタ 583"/>
        <xdr:cNvCxnSpPr/>
      </xdr:nvCxnSpPr>
      <xdr:spPr>
        <a:xfrm>
          <a:off x="14592300" y="9409367"/>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16866</xdr:rowOff>
    </xdr:from>
    <xdr:to>
      <xdr:col>76</xdr:col>
      <xdr:colOff>114300</xdr:colOff>
      <xdr:row>54</xdr:row>
      <xdr:rowOff>151067</xdr:rowOff>
    </xdr:to>
    <xdr:cxnSp macro="">
      <xdr:nvCxnSpPr>
        <xdr:cNvPr id="587" name="直線コネクタ 586"/>
        <xdr:cNvCxnSpPr/>
      </xdr:nvCxnSpPr>
      <xdr:spPr>
        <a:xfrm>
          <a:off x="13703300" y="9275166"/>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16866</xdr:rowOff>
    </xdr:from>
    <xdr:to>
      <xdr:col>71</xdr:col>
      <xdr:colOff>177800</xdr:colOff>
      <xdr:row>54</xdr:row>
      <xdr:rowOff>81052</xdr:rowOff>
    </xdr:to>
    <xdr:cxnSp macro="">
      <xdr:nvCxnSpPr>
        <xdr:cNvPr id="590" name="直線コネクタ 589"/>
        <xdr:cNvCxnSpPr/>
      </xdr:nvCxnSpPr>
      <xdr:spPr>
        <a:xfrm flipV="1">
          <a:off x="12814300" y="927516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46025</xdr:rowOff>
    </xdr:from>
    <xdr:to>
      <xdr:col>85</xdr:col>
      <xdr:colOff>177800</xdr:colOff>
      <xdr:row>57</xdr:row>
      <xdr:rowOff>147625</xdr:rowOff>
    </xdr:to>
    <xdr:sp macro="" textlink="">
      <xdr:nvSpPr>
        <xdr:cNvPr id="600" name="楕円 599"/>
        <xdr:cNvSpPr/>
      </xdr:nvSpPr>
      <xdr:spPr>
        <a:xfrm>
          <a:off x="16268700" y="98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24452</xdr:rowOff>
    </xdr:from>
    <xdr:ext cx="534377" cy="259045"/>
    <xdr:sp macro="" textlink="">
      <xdr:nvSpPr>
        <xdr:cNvPr id="601" name="教育費該当値テキスト"/>
        <xdr:cNvSpPr txBox="1"/>
      </xdr:nvSpPr>
      <xdr:spPr>
        <a:xfrm>
          <a:off x="16370300" y="97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109982</xdr:rowOff>
    </xdr:from>
    <xdr:to>
      <xdr:col>81</xdr:col>
      <xdr:colOff>101600</xdr:colOff>
      <xdr:row>56</xdr:row>
      <xdr:rowOff>40132</xdr:rowOff>
    </xdr:to>
    <xdr:sp macro="" textlink="">
      <xdr:nvSpPr>
        <xdr:cNvPr id="602" name="楕円 601"/>
        <xdr:cNvSpPr/>
      </xdr:nvSpPr>
      <xdr:spPr>
        <a:xfrm>
          <a:off x="15430500" y="95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56659</xdr:rowOff>
    </xdr:from>
    <xdr:ext cx="534377" cy="259045"/>
    <xdr:sp macro="" textlink="">
      <xdr:nvSpPr>
        <xdr:cNvPr id="603" name="テキスト ボックス 602"/>
        <xdr:cNvSpPr txBox="1"/>
      </xdr:nvSpPr>
      <xdr:spPr>
        <a:xfrm>
          <a:off x="15214111" y="93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100267</xdr:rowOff>
    </xdr:from>
    <xdr:to>
      <xdr:col>76</xdr:col>
      <xdr:colOff>165100</xdr:colOff>
      <xdr:row>55</xdr:row>
      <xdr:rowOff>30417</xdr:rowOff>
    </xdr:to>
    <xdr:sp macro="" textlink="">
      <xdr:nvSpPr>
        <xdr:cNvPr id="604" name="楕円 603"/>
        <xdr:cNvSpPr/>
      </xdr:nvSpPr>
      <xdr:spPr>
        <a:xfrm>
          <a:off x="14541500" y="93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46944</xdr:rowOff>
    </xdr:from>
    <xdr:ext cx="534377" cy="259045"/>
    <xdr:sp macro="" textlink="">
      <xdr:nvSpPr>
        <xdr:cNvPr id="605" name="テキスト ボックス 604"/>
        <xdr:cNvSpPr txBox="1"/>
      </xdr:nvSpPr>
      <xdr:spPr>
        <a:xfrm>
          <a:off x="14325111" y="9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137516</xdr:rowOff>
    </xdr:from>
    <xdr:to>
      <xdr:col>72</xdr:col>
      <xdr:colOff>38100</xdr:colOff>
      <xdr:row>54</xdr:row>
      <xdr:rowOff>67666</xdr:rowOff>
    </xdr:to>
    <xdr:sp macro="" textlink="">
      <xdr:nvSpPr>
        <xdr:cNvPr id="606" name="楕円 605"/>
        <xdr:cNvSpPr/>
      </xdr:nvSpPr>
      <xdr:spPr>
        <a:xfrm>
          <a:off x="136525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84193</xdr:rowOff>
    </xdr:from>
    <xdr:ext cx="534377" cy="259045"/>
    <xdr:sp macro="" textlink="">
      <xdr:nvSpPr>
        <xdr:cNvPr id="607" name="テキスト ボックス 606"/>
        <xdr:cNvSpPr txBox="1"/>
      </xdr:nvSpPr>
      <xdr:spPr>
        <a:xfrm>
          <a:off x="13436111" y="89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30252</xdr:rowOff>
    </xdr:from>
    <xdr:to>
      <xdr:col>67</xdr:col>
      <xdr:colOff>101600</xdr:colOff>
      <xdr:row>54</xdr:row>
      <xdr:rowOff>131852</xdr:rowOff>
    </xdr:to>
    <xdr:sp macro="" textlink="">
      <xdr:nvSpPr>
        <xdr:cNvPr id="608" name="楕円 607"/>
        <xdr:cNvSpPr/>
      </xdr:nvSpPr>
      <xdr:spPr>
        <a:xfrm>
          <a:off x="12763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148379</xdr:rowOff>
    </xdr:from>
    <xdr:ext cx="534377" cy="259045"/>
    <xdr:sp macro="" textlink="">
      <xdr:nvSpPr>
        <xdr:cNvPr id="609" name="テキスト ボックス 608"/>
        <xdr:cNvSpPr txBox="1"/>
      </xdr:nvSpPr>
      <xdr:spPr>
        <a:xfrm>
          <a:off x="12547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132522</xdr:rowOff>
    </xdr:from>
    <xdr:to>
      <xdr:col>76</xdr:col>
      <xdr:colOff>114300</xdr:colOff>
      <xdr:row>78</xdr:row>
      <xdr:rowOff>139700</xdr:rowOff>
    </xdr:to>
    <xdr:cxnSp macro="">
      <xdr:nvCxnSpPr>
        <xdr:cNvPr id="642" name="直線コネクタ 641"/>
        <xdr:cNvCxnSpPr/>
      </xdr:nvCxnSpPr>
      <xdr:spPr>
        <a:xfrm>
          <a:off x="13703300" y="13505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119628</xdr:rowOff>
    </xdr:from>
    <xdr:to>
      <xdr:col>71</xdr:col>
      <xdr:colOff>177800</xdr:colOff>
      <xdr:row>78</xdr:row>
      <xdr:rowOff>132522</xdr:rowOff>
    </xdr:to>
    <xdr:cxnSp macro="">
      <xdr:nvCxnSpPr>
        <xdr:cNvPr id="645" name="直線コネクタ 644"/>
        <xdr:cNvCxnSpPr/>
      </xdr:nvCxnSpPr>
      <xdr:spPr>
        <a:xfrm>
          <a:off x="12814300" y="1349272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81722</xdr:rowOff>
    </xdr:from>
    <xdr:to>
      <xdr:col>72</xdr:col>
      <xdr:colOff>38100</xdr:colOff>
      <xdr:row>79</xdr:row>
      <xdr:rowOff>11872</xdr:rowOff>
    </xdr:to>
    <xdr:sp macro="" textlink="">
      <xdr:nvSpPr>
        <xdr:cNvPr id="661" name="楕円 660"/>
        <xdr:cNvSpPr/>
      </xdr:nvSpPr>
      <xdr:spPr>
        <a:xfrm>
          <a:off x="13652500" y="13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2999</xdr:rowOff>
    </xdr:from>
    <xdr:ext cx="378565" cy="259045"/>
    <xdr:sp macro="" textlink="">
      <xdr:nvSpPr>
        <xdr:cNvPr id="662" name="テキスト ボックス 661"/>
        <xdr:cNvSpPr txBox="1"/>
      </xdr:nvSpPr>
      <xdr:spPr>
        <a:xfrm>
          <a:off x="13514017" y="1354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68828</xdr:rowOff>
    </xdr:from>
    <xdr:to>
      <xdr:col>67</xdr:col>
      <xdr:colOff>101600</xdr:colOff>
      <xdr:row>78</xdr:row>
      <xdr:rowOff>170428</xdr:rowOff>
    </xdr:to>
    <xdr:sp macro="" textlink="">
      <xdr:nvSpPr>
        <xdr:cNvPr id="663" name="楕円 662"/>
        <xdr:cNvSpPr/>
      </xdr:nvSpPr>
      <xdr:spPr>
        <a:xfrm>
          <a:off x="12763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161555</xdr:rowOff>
    </xdr:from>
    <xdr:ext cx="378565" cy="259045"/>
    <xdr:sp macro="" textlink="">
      <xdr:nvSpPr>
        <xdr:cNvPr id="664" name="テキスト ボックス 663"/>
        <xdr:cNvSpPr txBox="1"/>
      </xdr:nvSpPr>
      <xdr:spPr>
        <a:xfrm>
          <a:off x="12625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162204</xdr:rowOff>
    </xdr:from>
    <xdr:to>
      <xdr:col>85</xdr:col>
      <xdr:colOff>127000</xdr:colOff>
      <xdr:row>96</xdr:row>
      <xdr:rowOff>13957</xdr:rowOff>
    </xdr:to>
    <xdr:cxnSp macro="">
      <xdr:nvCxnSpPr>
        <xdr:cNvPr id="693" name="直線コネクタ 692"/>
        <xdr:cNvCxnSpPr/>
      </xdr:nvCxnSpPr>
      <xdr:spPr>
        <a:xfrm flipV="1">
          <a:off x="15481300" y="16449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13957</xdr:rowOff>
    </xdr:from>
    <xdr:to>
      <xdr:col>81</xdr:col>
      <xdr:colOff>50800</xdr:colOff>
      <xdr:row>96</xdr:row>
      <xdr:rowOff>37300</xdr:rowOff>
    </xdr:to>
    <xdr:cxnSp macro="">
      <xdr:nvCxnSpPr>
        <xdr:cNvPr id="696" name="直線コネクタ 695"/>
        <xdr:cNvCxnSpPr/>
      </xdr:nvCxnSpPr>
      <xdr:spPr>
        <a:xfrm flipV="1">
          <a:off x="14592300" y="16473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37300</xdr:rowOff>
    </xdr:from>
    <xdr:to>
      <xdr:col>76</xdr:col>
      <xdr:colOff>114300</xdr:colOff>
      <xdr:row>96</xdr:row>
      <xdr:rowOff>43193</xdr:rowOff>
    </xdr:to>
    <xdr:cxnSp macro="">
      <xdr:nvCxnSpPr>
        <xdr:cNvPr id="699" name="直線コネクタ 698"/>
        <xdr:cNvCxnSpPr/>
      </xdr:nvCxnSpPr>
      <xdr:spPr>
        <a:xfrm flipV="1">
          <a:off x="13703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43193</xdr:rowOff>
    </xdr:from>
    <xdr:to>
      <xdr:col>71</xdr:col>
      <xdr:colOff>177800</xdr:colOff>
      <xdr:row>96</xdr:row>
      <xdr:rowOff>55029</xdr:rowOff>
    </xdr:to>
    <xdr:cxnSp macro="">
      <xdr:nvCxnSpPr>
        <xdr:cNvPr id="702" name="直線コネクタ 701"/>
        <xdr:cNvCxnSpPr/>
      </xdr:nvCxnSpPr>
      <xdr:spPr>
        <a:xfrm flipV="1">
          <a:off x="12814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111404</xdr:rowOff>
    </xdr:from>
    <xdr:to>
      <xdr:col>85</xdr:col>
      <xdr:colOff>177800</xdr:colOff>
      <xdr:row>96</xdr:row>
      <xdr:rowOff>41554</xdr:rowOff>
    </xdr:to>
    <xdr:sp macro="" textlink="">
      <xdr:nvSpPr>
        <xdr:cNvPr id="712" name="楕円 711"/>
        <xdr:cNvSpPr/>
      </xdr:nvSpPr>
      <xdr:spPr>
        <a:xfrm>
          <a:off x="16268700" y="16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89831</xdr:rowOff>
    </xdr:from>
    <xdr:ext cx="534377" cy="259045"/>
    <xdr:sp macro="" textlink="">
      <xdr:nvSpPr>
        <xdr:cNvPr id="713" name="公債費該当値テキスト"/>
        <xdr:cNvSpPr txBox="1"/>
      </xdr:nvSpPr>
      <xdr:spPr>
        <a:xfrm>
          <a:off x="16370300" y="16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134607</xdr:rowOff>
    </xdr:from>
    <xdr:to>
      <xdr:col>81</xdr:col>
      <xdr:colOff>101600</xdr:colOff>
      <xdr:row>96</xdr:row>
      <xdr:rowOff>64757</xdr:rowOff>
    </xdr:to>
    <xdr:sp macro="" textlink="">
      <xdr:nvSpPr>
        <xdr:cNvPr id="714" name="楕円 713"/>
        <xdr:cNvSpPr/>
      </xdr:nvSpPr>
      <xdr:spPr>
        <a:xfrm>
          <a:off x="154305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55884</xdr:rowOff>
    </xdr:from>
    <xdr:ext cx="534377" cy="259045"/>
    <xdr:sp macro="" textlink="">
      <xdr:nvSpPr>
        <xdr:cNvPr id="715" name="テキスト ボックス 714"/>
        <xdr:cNvSpPr txBox="1"/>
      </xdr:nvSpPr>
      <xdr:spPr>
        <a:xfrm>
          <a:off x="15214111" y="165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157950</xdr:rowOff>
    </xdr:from>
    <xdr:to>
      <xdr:col>76</xdr:col>
      <xdr:colOff>165100</xdr:colOff>
      <xdr:row>96</xdr:row>
      <xdr:rowOff>88100</xdr:rowOff>
    </xdr:to>
    <xdr:sp macro="" textlink="">
      <xdr:nvSpPr>
        <xdr:cNvPr id="716" name="楕円 715"/>
        <xdr:cNvSpPr/>
      </xdr:nvSpPr>
      <xdr:spPr>
        <a:xfrm>
          <a:off x="14541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79227</xdr:rowOff>
    </xdr:from>
    <xdr:ext cx="534377" cy="259045"/>
    <xdr:sp macro="" textlink="">
      <xdr:nvSpPr>
        <xdr:cNvPr id="717" name="テキスト ボックス 716"/>
        <xdr:cNvSpPr txBox="1"/>
      </xdr:nvSpPr>
      <xdr:spPr>
        <a:xfrm>
          <a:off x="14325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163843</xdr:rowOff>
    </xdr:from>
    <xdr:to>
      <xdr:col>72</xdr:col>
      <xdr:colOff>38100</xdr:colOff>
      <xdr:row>96</xdr:row>
      <xdr:rowOff>93993</xdr:rowOff>
    </xdr:to>
    <xdr:sp macro="" textlink="">
      <xdr:nvSpPr>
        <xdr:cNvPr id="718" name="楕円 717"/>
        <xdr:cNvSpPr/>
      </xdr:nvSpPr>
      <xdr:spPr>
        <a:xfrm>
          <a:off x="13652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85120</xdr:rowOff>
    </xdr:from>
    <xdr:ext cx="534377" cy="259045"/>
    <xdr:sp macro="" textlink="">
      <xdr:nvSpPr>
        <xdr:cNvPr id="719" name="テキスト ボックス 718"/>
        <xdr:cNvSpPr txBox="1"/>
      </xdr:nvSpPr>
      <xdr:spPr>
        <a:xfrm>
          <a:off x="13436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4229</xdr:rowOff>
    </xdr:from>
    <xdr:to>
      <xdr:col>67</xdr:col>
      <xdr:colOff>101600</xdr:colOff>
      <xdr:row>96</xdr:row>
      <xdr:rowOff>105829</xdr:rowOff>
    </xdr:to>
    <xdr:sp macro="" textlink="">
      <xdr:nvSpPr>
        <xdr:cNvPr id="720" name="楕円 719"/>
        <xdr:cNvSpPr/>
      </xdr:nvSpPr>
      <xdr:spPr>
        <a:xfrm>
          <a:off x="12763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96956</xdr:rowOff>
    </xdr:from>
    <xdr:ext cx="534377" cy="259045"/>
    <xdr:sp macro="" textlink="">
      <xdr:nvSpPr>
        <xdr:cNvPr id="721" name="テキスト ボックス 720"/>
        <xdr:cNvSpPr txBox="1"/>
      </xdr:nvSpPr>
      <xdr:spPr>
        <a:xfrm>
          <a:off x="12547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全ての費目において類似団体内平均値を下回っている。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総務費については、財産総合管理費や各選挙委託費の増額はあったものの、各種基金の基金積立金の減額により大幅な減となり類似団体内平均値を下回った。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は、生活困窮世帯緊急生活支援金事業等の増額はあったものの、新型コロナウイルス関連施策として実施した子育て世帯臨時特別給付金事業等の減額や子育て支援総合拠点施設整備事業の完成に伴う減額により大幅な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教育費については、リニア建設関連事業の減額や玉穂Ｂ＆Ｇ海洋センター改修事業の完成による減額により大幅な減となり類似団体内平均値を下回った。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財政調整基金残高は、積み立て額を取り崩し額が上回ることにより減少した。　</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は、歳入歳出総額ともに減少したが歳入の減少額と比較し、歳出の減少が上回るとともに、翌年度に繰越すべき財源額についても減少したため増加した。また、実質単年度収支は、財政調整基金の取崩額は増加したが、単年度収支が前年度より増加したことに伴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今後、リニア関連事業や保育園、公営住宅、学校等の統廃合及び大規模修繕等の大型建設事業が予定されているため、財政調整基金額は減少するものと見込まれる。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全ての会計において、前年度に引き続き黒字である。</a:t>
          </a:r>
        </a:p>
        <a:p>
          <a:r>
            <a:rPr kumimoji="1" lang="ja-JP" altLang="en-US" sz="1400">
              <a:latin typeface="ＭＳ ゴシック" pitchFamily="49" charset="-128"/>
              <a:ea typeface="ＭＳ ゴシック" pitchFamily="49" charset="-128"/>
            </a:rPr>
            <a:t>　引き続き各会計において、適正な財政運営・企業運営に努める。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資本費平準化債の発行を行ったことなどから、公営企業に対する繰出金が減少（準元利償還金の減）傾向にある。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大型事業の据置期間の終了により元利償還金が増加しているが、算入公債費等の増加により単年度の実質公債費比率は前年度より改善した。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３か年の平均値により算定される実質公債費比率は、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H31-R3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ポイント低下（改善）した。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うち一般会計等に係る地方債の現在高や組合負担等見込額、退職手当負担見込み額が減少したが、充当可能基金や基準財政需要額算入見込み額といった充当可能財源等の減少が大きく将来負担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今後、公共施設の維持管理等が予定されているため、地方債残高の増加や、充当可能基金の減少等が想定さていることから、この先数年は将来負担比率は悪化するものと見込まれる。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将来への負担を極力悪化させないために　事業の厳選、交付税措置のある起債の活用により公債費の適正管理に努める。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各種基金へ基金利子等を含め積み立てを行ったが、財政調整基金、まちづくり振興基金、リニア沿線公共施設等移転整備基金では取り崩し額が上回り、全体での基金残高が減少した。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・公共施設等整備基金：市有地貸付収入等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243,948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・公共施設等整備基金：保育園、公営住宅、学校等の統廃合及び大規模修繕等の大型建設事業が予定されているため、計画的な基金の管理・運用に努める。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千円を含む）を今後の緊急的な財政需要に対応するため積み立てたが、義務的経費や物件費等の増加により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188,880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千円を取り崩したため、全体での基金残高は減少した。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地方債残高の増加が見込まれることから減債基金の効果的な活用を検討する。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15830955</v>
      </c>
      <c r="BO4" s="371"/>
      <c r="BP4" s="371"/>
      <c r="BQ4" s="371"/>
      <c r="BR4" s="371"/>
      <c r="BS4" s="371"/>
      <c r="BT4" s="371"/>
      <c r="BU4" s="372"/>
      <c r="BV4" s="370">
        <v>17987289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19.3</v>
      </c>
      <c r="CU4" s="377"/>
      <c r="CV4" s="377"/>
      <c r="CW4" s="377"/>
      <c r="CX4" s="377"/>
      <c r="CY4" s="377"/>
      <c r="CZ4" s="377"/>
      <c r="DA4" s="378"/>
      <c r="DB4" s="376">
        <v>14.8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13868668</v>
      </c>
      <c r="BO5" s="408"/>
      <c r="BP5" s="408"/>
      <c r="BQ5" s="408"/>
      <c r="BR5" s="408"/>
      <c r="BS5" s="408"/>
      <c r="BT5" s="408"/>
      <c r="BU5" s="409"/>
      <c r="BV5" s="407">
        <v>16305281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87.9</v>
      </c>
      <c r="CU5" s="405"/>
      <c r="CV5" s="405"/>
      <c r="CW5" s="405"/>
      <c r="CX5" s="405"/>
      <c r="CY5" s="405"/>
      <c r="CZ5" s="405"/>
      <c r="DA5" s="406"/>
      <c r="DB5" s="404">
        <v>81.900000000000006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1962287</v>
      </c>
      <c r="BO6" s="408"/>
      <c r="BP6" s="408"/>
      <c r="BQ6" s="408"/>
      <c r="BR6" s="408"/>
      <c r="BS6" s="408"/>
      <c r="BT6" s="408"/>
      <c r="BU6" s="409"/>
      <c r="BV6" s="407">
        <v>1682008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326838</v>
      </c>
      <c r="BO7" s="408"/>
      <c r="BP7" s="408"/>
      <c r="BQ7" s="408"/>
      <c r="BR7" s="408"/>
      <c r="BS7" s="408"/>
      <c r="BT7" s="408"/>
      <c r="BU7" s="409"/>
      <c r="BV7" s="407">
        <v>388652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8491531</v>
      </c>
      <c r="CU7" s="408"/>
      <c r="CV7" s="408"/>
      <c r="CW7" s="408"/>
      <c r="CX7" s="408"/>
      <c r="CY7" s="408"/>
      <c r="CZ7" s="408"/>
      <c r="DA7" s="409"/>
      <c r="DB7" s="407">
        <v>8709866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1635449</v>
      </c>
      <c r="BO8" s="408"/>
      <c r="BP8" s="408"/>
      <c r="BQ8" s="408"/>
      <c r="BR8" s="408"/>
      <c r="BS8" s="408"/>
      <c r="BT8" s="408"/>
      <c r="BU8" s="409"/>
      <c r="BV8" s="407">
        <v>1293356</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0.67</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31216</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342093</v>
      </c>
      <c r="BO9" s="408"/>
      <c r="BP9" s="408"/>
      <c r="BQ9" s="408"/>
      <c r="BR9" s="408"/>
      <c r="BS9" s="408"/>
      <c r="BT9" s="408"/>
      <c r="BU9" s="409"/>
      <c r="BV9" s="407">
        <v>-74293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31124</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38911</v>
      </c>
      <c r="BO10" s="408"/>
      <c r="BP10" s="408"/>
      <c r="BQ10" s="408"/>
      <c r="BR10" s="408"/>
      <c r="BS10" s="408"/>
      <c r="BT10" s="408"/>
      <c r="BU10" s="409"/>
      <c r="BV10" s="407">
        <v>260621</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96</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30802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188880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28645</v>
      </c>
      <c r="S13" s="492"/>
      <c r="T13" s="492"/>
      <c r="U13" s="492"/>
      <c r="V13" s="493"/>
      <c r="W13" s="423" t="s">
        <v>143</v>
      </c>
      <c r="X13" s="424"/>
      <c r="Y13" s="424"/>
      <c r="Z13" s="424"/>
      <c r="AA13" s="424"/>
      <c r="AB13" s="414"/>
      <c r="AC13" s="458">
        <v>836</v>
      </c>
      <c r="AD13" s="459"/>
      <c r="AE13" s="459"/>
      <c r="AF13" s="459"/>
      <c r="AG13" s="501"/>
      <c r="AH13" s="458">
        <v>1021</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192124</v>
      </c>
      <c r="BO13" s="408"/>
      <c r="BP13" s="408"/>
      <c r="BQ13" s="408"/>
      <c r="BR13" s="408"/>
      <c r="BS13" s="408"/>
      <c r="BT13" s="408"/>
      <c r="BU13" s="409"/>
      <c r="BV13" s="407">
        <v>186328</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30766</v>
      </c>
      <c r="S14" s="492"/>
      <c r="T14" s="492"/>
      <c r="U14" s="492"/>
      <c r="V14" s="493"/>
      <c r="W14" s="397"/>
      <c r="X14" s="398"/>
      <c r="Y14" s="398"/>
      <c r="Z14" s="398"/>
      <c r="AA14" s="398"/>
      <c r="AB14" s="387"/>
      <c r="AC14" s="494">
        <v>5.7</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0.5</v>
      </c>
      <c r="CU14" s="506"/>
      <c r="CV14" s="506"/>
      <c r="CW14" s="506"/>
      <c r="CX14" s="506"/>
      <c r="CY14" s="506"/>
      <c r="CZ14" s="506"/>
      <c r="DA14" s="507"/>
      <c r="DB14" s="505" t="s">
        <v>150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28870</v>
      </c>
      <c r="S15" s="492"/>
      <c r="T15" s="492"/>
      <c r="U15" s="492"/>
      <c r="V15" s="493"/>
      <c r="W15" s="423" t="s">
        <v>152</v>
      </c>
      <c r="X15" s="424"/>
      <c r="Y15" s="424"/>
      <c r="Z15" s="424"/>
      <c r="AA15" s="424"/>
      <c r="AB15" s="414"/>
      <c r="AC15" s="458">
        <v>4993</v>
      </c>
      <c r="AD15" s="459"/>
      <c r="AE15" s="459"/>
      <c r="AF15" s="459"/>
      <c r="AG15" s="501"/>
      <c r="AH15" s="458">
        <v>4943</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4687297</v>
      </c>
      <c r="BO15" s="371"/>
      <c r="BP15" s="371"/>
      <c r="BQ15" s="371"/>
      <c r="BR15" s="371"/>
      <c r="BS15" s="371"/>
      <c r="BT15" s="371"/>
      <c r="BU15" s="372"/>
      <c r="BV15" s="370">
        <v>4393326</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33.9</v>
      </c>
      <c r="AD16" s="495"/>
      <c r="AE16" s="495"/>
      <c r="AF16" s="495"/>
      <c r="AG16" s="496"/>
      <c r="AH16" s="494">
        <v>32.6</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7042917</v>
      </c>
      <c r="BO16" s="408"/>
      <c r="BP16" s="408"/>
      <c r="BQ16" s="408"/>
      <c r="BR16" s="408"/>
      <c r="BS16" s="408"/>
      <c r="BT16" s="408"/>
      <c r="BU16" s="409"/>
      <c r="BV16" s="407">
        <v>6878005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8917</v>
      </c>
      <c r="AD17" s="459"/>
      <c r="AE17" s="459"/>
      <c r="AF17" s="459"/>
      <c r="AG17" s="501"/>
      <c r="AH17" s="458">
        <v>9200</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5970452</v>
      </c>
      <c r="BO17" s="408"/>
      <c r="BP17" s="408"/>
      <c r="BQ17" s="408"/>
      <c r="BR17" s="408"/>
      <c r="BS17" s="408"/>
      <c r="BT17" s="408"/>
      <c r="BU17" s="409"/>
      <c r="BV17" s="407">
        <v>5590051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162</v>
      </c>
      <c r="C18" s="450"/>
      <c r="D18" s="450"/>
      <c r="E18" s="530"/>
      <c r="F18" s="530"/>
      <c r="G18" s="530"/>
      <c r="H18" s="530"/>
      <c r="I18" s="530"/>
      <c r="J18" s="530"/>
      <c r="K18" s="530"/>
      <c r="L18" s="531">
        <v>31.69</v>
      </c>
      <c r="M18" s="531"/>
      <c r="N18" s="531"/>
      <c r="O18" s="531"/>
      <c r="P18" s="531"/>
      <c r="Q18" s="531"/>
      <c r="R18" s="532"/>
      <c r="S18" s="532"/>
      <c r="T18" s="532"/>
      <c r="U18" s="532"/>
      <c r="V18" s="533"/>
      <c r="W18" s="425"/>
      <c r="X18" s="426"/>
      <c r="Y18" s="426"/>
      <c r="Z18" s="426"/>
      <c r="AA18" s="426"/>
      <c r="AB18" s="417"/>
      <c r="AC18" s="534">
        <v>60.5</v>
      </c>
      <c r="AD18" s="535"/>
      <c r="AE18" s="535"/>
      <c r="AF18" s="535"/>
      <c r="AG18" s="536"/>
      <c r="AH18" s="534">
        <v>60.7</v>
      </c>
      <c r="AI18" s="535"/>
      <c r="AJ18" s="535"/>
      <c r="AK18" s="535"/>
      <c r="AL18" s="537"/>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7583880</v>
      </c>
      <c r="BO18" s="408"/>
      <c r="BP18" s="408"/>
      <c r="BQ18" s="408"/>
      <c r="BR18" s="408"/>
      <c r="BS18" s="408"/>
      <c r="BT18" s="408"/>
      <c r="BU18" s="409"/>
      <c r="BV18" s="407">
        <v>7273334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164</v>
      </c>
      <c r="C19" s="450"/>
      <c r="D19" s="450"/>
      <c r="E19" s="530"/>
      <c r="F19" s="530"/>
      <c r="G19" s="530"/>
      <c r="H19" s="530"/>
      <c r="I19" s="530"/>
      <c r="J19" s="530"/>
      <c r="K19" s="530"/>
      <c r="L19" s="538">
        <v>985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11057810</v>
      </c>
      <c r="BO19" s="408"/>
      <c r="BP19" s="408"/>
      <c r="BQ19" s="408"/>
      <c r="BR19" s="408"/>
      <c r="BS19" s="408"/>
      <c r="BT19" s="408"/>
      <c r="BU19" s="409"/>
      <c r="BV19" s="407">
        <v>11272131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166</v>
      </c>
      <c r="C20" s="450"/>
      <c r="D20" s="450"/>
      <c r="E20" s="530"/>
      <c r="F20" s="530"/>
      <c r="G20" s="530"/>
      <c r="H20" s="530"/>
      <c r="I20" s="530"/>
      <c r="J20" s="530"/>
      <c r="K20" s="530"/>
      <c r="L20" s="538">
        <v>13552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167</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16488720</v>
      </c>
      <c r="BO22" s="371"/>
      <c r="BP22" s="371"/>
      <c r="BQ22" s="371"/>
      <c r="BR22" s="371"/>
      <c r="BS22" s="371"/>
      <c r="BT22" s="371"/>
      <c r="BU22" s="372"/>
      <c r="BV22" s="370">
        <v>17145840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7238058</v>
      </c>
      <c r="BO23" s="408"/>
      <c r="BP23" s="408"/>
      <c r="BQ23" s="408"/>
      <c r="BR23" s="408"/>
      <c r="BS23" s="408"/>
      <c r="BT23" s="408"/>
      <c r="BU23" s="409"/>
      <c r="BV23" s="407">
        <v>7539308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7640</v>
      </c>
      <c r="R24" s="459"/>
      <c r="S24" s="459"/>
      <c r="T24" s="459"/>
      <c r="U24" s="459"/>
      <c r="V24" s="501"/>
      <c r="W24" s="553"/>
      <c r="X24" s="554"/>
      <c r="Y24" s="555"/>
      <c r="Z24" s="457" t="s">
        <v>177</v>
      </c>
      <c r="AA24" s="437"/>
      <c r="AB24" s="437"/>
      <c r="AC24" s="437"/>
      <c r="AD24" s="437"/>
      <c r="AE24" s="437"/>
      <c r="AF24" s="437"/>
      <c r="AG24" s="438"/>
      <c r="AH24" s="458">
        <v>208</v>
      </c>
      <c r="AI24" s="459"/>
      <c r="AJ24" s="459"/>
      <c r="AK24" s="459"/>
      <c r="AL24" s="501"/>
      <c r="AM24" s="458">
        <v>631904</v>
      </c>
      <c r="AN24" s="459"/>
      <c r="AO24" s="459"/>
      <c r="AP24" s="459"/>
      <c r="AQ24" s="459"/>
      <c r="AR24" s="501"/>
      <c r="AS24" s="458">
        <v>3038</v>
      </c>
      <c r="AT24" s="459"/>
      <c r="AU24" s="459"/>
      <c r="AV24" s="459"/>
      <c r="AW24" s="459"/>
      <c r="AX24" s="460"/>
      <c r="AY24" s="523" t="s">
        <v>178</v>
      </c>
      <c r="AZ24" s="524"/>
      <c r="BA24" s="524"/>
      <c r="BB24" s="524"/>
      <c r="BC24" s="524"/>
      <c r="BD24" s="524"/>
      <c r="BE24" s="524"/>
      <c r="BF24" s="524"/>
      <c r="BG24" s="524"/>
      <c r="BH24" s="524"/>
      <c r="BI24" s="524"/>
      <c r="BJ24" s="524"/>
      <c r="BK24" s="524"/>
      <c r="BL24" s="524"/>
      <c r="BM24" s="525"/>
      <c r="BN24" s="407">
        <v>10052982</v>
      </c>
      <c r="BO24" s="408"/>
      <c r="BP24" s="408"/>
      <c r="BQ24" s="408"/>
      <c r="BR24" s="408"/>
      <c r="BS24" s="408"/>
      <c r="BT24" s="408"/>
      <c r="BU24" s="409"/>
      <c r="BV24" s="407">
        <v>10280613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1</v>
      </c>
      <c r="M25" s="459"/>
      <c r="N25" s="459"/>
      <c r="O25" s="459"/>
      <c r="P25" s="501"/>
      <c r="Q25" s="458">
        <v>5970</v>
      </c>
      <c r="R25" s="459"/>
      <c r="S25" s="459"/>
      <c r="T25" s="459"/>
      <c r="U25" s="459"/>
      <c r="V25" s="501"/>
      <c r="W25" s="553"/>
      <c r="X25" s="554"/>
      <c r="Y25" s="555"/>
      <c r="Z25" s="457" t="s">
        <v>180</v>
      </c>
      <c r="AA25" s="437"/>
      <c r="AB25" s="437"/>
      <c r="AC25" s="437"/>
      <c r="AD25" s="437"/>
      <c r="AE25" s="437"/>
      <c r="AF25" s="437"/>
      <c r="AG25" s="438"/>
      <c r="AH25" s="458" t="s">
        <v>132</v>
      </c>
      <c r="AI25" s="459"/>
      <c r="AJ25" s="459"/>
      <c r="AK25" s="459"/>
      <c r="AL25" s="501"/>
      <c r="AM25" s="458" t="s">
        <v>132</v>
      </c>
      <c r="AN25" s="459"/>
      <c r="AO25" s="459"/>
      <c r="AP25" s="459"/>
      <c r="AQ25" s="459"/>
      <c r="AR25" s="501"/>
      <c r="AS25" s="458" t="s">
        <v>132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1009866</v>
      </c>
      <c r="BO25" s="371"/>
      <c r="BP25" s="371"/>
      <c r="BQ25" s="371"/>
      <c r="BR25" s="371"/>
      <c r="BS25" s="371"/>
      <c r="BT25" s="371"/>
      <c r="BU25" s="372"/>
      <c r="BV25" s="370">
        <v>1175023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5580</v>
      </c>
      <c r="R26" s="459"/>
      <c r="S26" s="459"/>
      <c r="T26" s="459"/>
      <c r="U26" s="459"/>
      <c r="V26" s="501"/>
      <c r="W26" s="553"/>
      <c r="X26" s="554"/>
      <c r="Y26" s="555"/>
      <c r="Z26" s="457" t="s">
        <v>183</v>
      </c>
      <c r="AA26" s="559"/>
      <c r="AB26" s="559"/>
      <c r="AC26" s="559"/>
      <c r="AD26" s="559"/>
      <c r="AE26" s="559"/>
      <c r="AF26" s="559"/>
      <c r="AG26" s="560"/>
      <c r="AH26" s="458">
        <v>1</v>
      </c>
      <c r="AI26" s="459"/>
      <c r="AJ26" s="459"/>
      <c r="AK26" s="459"/>
      <c r="AL26" s="501"/>
      <c r="AM26" s="458" t="s">
        <v>184</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3300</v>
      </c>
      <c r="R27" s="459"/>
      <c r="S27" s="459"/>
      <c r="T27" s="459"/>
      <c r="U27" s="459"/>
      <c r="V27" s="501"/>
      <c r="W27" s="553"/>
      <c r="X27" s="554"/>
      <c r="Y27" s="555"/>
      <c r="Z27" s="457" t="s">
        <v>187</v>
      </c>
      <c r="AA27" s="437"/>
      <c r="AB27" s="437"/>
      <c r="AC27" s="437"/>
      <c r="AD27" s="437"/>
      <c r="AE27" s="437"/>
      <c r="AF27" s="437"/>
      <c r="AG27" s="438"/>
      <c r="AH27" s="458" t="s">
        <v>132</v>
      </c>
      <c r="AI27" s="459"/>
      <c r="AJ27" s="459"/>
      <c r="AK27" s="459"/>
      <c r="AL27" s="501"/>
      <c r="AM27" s="458" t="s">
        <v>132</v>
      </c>
      <c r="AN27" s="459"/>
      <c r="AO27" s="459"/>
      <c r="AP27" s="459"/>
      <c r="AQ27" s="459"/>
      <c r="AR27" s="501"/>
      <c r="AS27" s="458" t="s">
        <v>132</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529758</v>
      </c>
      <c r="BO27" s="527"/>
      <c r="BP27" s="527"/>
      <c r="BQ27" s="527"/>
      <c r="BR27" s="527"/>
      <c r="BS27" s="527"/>
      <c r="BT27" s="527"/>
      <c r="BU27" s="528"/>
      <c r="BV27" s="526">
        <v>529745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3000</v>
      </c>
      <c r="R28" s="459"/>
      <c r="S28" s="459"/>
      <c r="T28" s="459"/>
      <c r="U28" s="459"/>
      <c r="V28" s="501"/>
      <c r="W28" s="553"/>
      <c r="X28" s="554"/>
      <c r="Y28" s="555"/>
      <c r="Z28" s="457" t="s">
        <v>190</v>
      </c>
      <c r="AA28" s="437"/>
      <c r="AB28" s="437"/>
      <c r="AC28" s="437"/>
      <c r="AD28" s="437"/>
      <c r="AE28" s="437"/>
      <c r="AF28" s="437"/>
      <c r="AG28" s="438"/>
      <c r="AH28" s="458" t="s">
        <v>132</v>
      </c>
      <c r="AI28" s="459"/>
      <c r="AJ28" s="459"/>
      <c r="AK28" s="459"/>
      <c r="AL28" s="501"/>
      <c r="AM28" s="458" t="s">
        <v>132</v>
      </c>
      <c r="AN28" s="459"/>
      <c r="AO28" s="459"/>
      <c r="AP28" s="459"/>
      <c r="AQ28" s="459"/>
      <c r="AR28" s="501"/>
      <c r="AS28" s="458" t="s">
        <v>132</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2894632</v>
      </c>
      <c r="BO28" s="371"/>
      <c r="BP28" s="371"/>
      <c r="BQ28" s="371"/>
      <c r="BR28" s="371"/>
      <c r="BS28" s="371"/>
      <c r="BT28" s="371"/>
      <c r="BU28" s="372"/>
      <c r="BV28" s="370">
        <v>3044600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16</v>
      </c>
      <c r="M29" s="459"/>
      <c r="N29" s="459"/>
      <c r="O29" s="459"/>
      <c r="P29" s="501"/>
      <c r="Q29" s="458">
        <v>2900</v>
      </c>
      <c r="R29" s="459"/>
      <c r="S29" s="459"/>
      <c r="T29" s="459"/>
      <c r="U29" s="459"/>
      <c r="V29" s="501"/>
      <c r="W29" s="556"/>
      <c r="X29" s="557"/>
      <c r="Y29" s="558"/>
      <c r="Z29" s="457" t="s">
        <v>193</v>
      </c>
      <c r="AA29" s="437"/>
      <c r="AB29" s="437"/>
      <c r="AC29" s="437"/>
      <c r="AD29" s="437"/>
      <c r="AE29" s="437"/>
      <c r="AF29" s="437"/>
      <c r="AG29" s="438"/>
      <c r="AH29" s="458">
        <v>208</v>
      </c>
      <c r="AI29" s="459"/>
      <c r="AJ29" s="459"/>
      <c r="AK29" s="459"/>
      <c r="AL29" s="501"/>
      <c r="AM29" s="458">
        <v>631904</v>
      </c>
      <c r="AN29" s="459"/>
      <c r="AO29" s="459"/>
      <c r="AP29" s="459"/>
      <c r="AQ29" s="459"/>
      <c r="AR29" s="501"/>
      <c r="AS29" s="458">
        <v>3038</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396449</v>
      </c>
      <c r="BO29" s="408"/>
      <c r="BP29" s="408"/>
      <c r="BQ29" s="408"/>
      <c r="BR29" s="408"/>
      <c r="BS29" s="408"/>
      <c r="BT29" s="408"/>
      <c r="BU29" s="409"/>
      <c r="BV29" s="407">
        <v>396336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4464658</v>
      </c>
      <c r="BO30" s="527"/>
      <c r="BP30" s="527"/>
      <c r="BQ30" s="527"/>
      <c r="BR30" s="527"/>
      <c r="BS30" s="527"/>
      <c r="BT30" s="527"/>
      <c r="BU30" s="528"/>
      <c r="BV30" s="526">
        <v>4632491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山梨県市町村総合事務組合（一般会計）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中央市農業振興公社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田富よし原処理センター事業特別会計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山梨県市町村総合事務組合（行政手続の電子化事業特別会計他3特別会計）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中巨摩地区広域事務組合（一般会計）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地域包括支援センター特別会計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農業集落排水事業会計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中巨摩地区広域事務組合（ごみ処理事業特別会計）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中巨摩地区広域事務組合（地区公園事業特別会計）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中巨摩地区広域事務組合（老人福祉事業特別会計）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中巨摩地区広域事務組合（勤労青年センター事業特別会計）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中巨摩地区広域事務組合（し尿処理事業特別会計）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三郡衛生組合（一般会計）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三郡衛生組合（し尿処理事業特別会計）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86bUCwounk1SGZ0YQaoQNuRMSTw/Am1IGY5r6dVIu/yTXDDId6AvIeK+sGrnfR8R/Lhxci+Btt/hNX6EVGVOA==" saltValue="Ab0VUPWnIq3czPnApQfX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4953081</v>
      </c>
      <c r="S5" s="613"/>
      <c r="T5" s="613"/>
      <c r="U5" s="613"/>
      <c r="V5" s="613"/>
      <c r="W5" s="613"/>
      <c r="X5" s="613"/>
      <c r="Y5" s="614"/>
      <c r="Z5" s="615">
        <v>31.3</v>
      </c>
      <c r="AA5" s="615"/>
      <c r="AB5" s="615"/>
      <c r="AC5" s="615"/>
      <c r="AD5" s="616">
        <v>4953081</v>
      </c>
      <c r="AE5" s="616"/>
      <c r="AF5" s="616"/>
      <c r="AG5" s="616"/>
      <c r="AH5" s="616"/>
      <c r="AI5" s="616"/>
      <c r="AJ5" s="616"/>
      <c r="AK5" s="616"/>
      <c r="AL5" s="617">
        <v>58.5</v>
      </c>
      <c r="AM5" s="618"/>
      <c r="AN5" s="618"/>
      <c r="AO5" s="619"/>
      <c r="AP5" s="609" t="s">
        <v>232</v>
      </c>
      <c r="AQ5" s="610"/>
      <c r="AR5" s="610"/>
      <c r="AS5" s="610"/>
      <c r="AT5" s="610"/>
      <c r="AU5" s="610"/>
      <c r="AV5" s="610"/>
      <c r="AW5" s="610"/>
      <c r="AX5" s="610"/>
      <c r="AY5" s="610"/>
      <c r="AZ5" s="610"/>
      <c r="BA5" s="610"/>
      <c r="BB5" s="610"/>
      <c r="BC5" s="610"/>
      <c r="BD5" s="610"/>
      <c r="BE5" s="610"/>
      <c r="BF5" s="611"/>
      <c r="BG5" s="623">
        <v>4953081</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121829</v>
      </c>
      <c r="S6" s="624"/>
      <c r="T6" s="624"/>
      <c r="U6" s="624"/>
      <c r="V6" s="624"/>
      <c r="W6" s="624"/>
      <c r="X6" s="624"/>
      <c r="Y6" s="625"/>
      <c r="Z6" s="626">
        <v>0.8</v>
      </c>
      <c r="AA6" s="626"/>
      <c r="AB6" s="626"/>
      <c r="AC6" s="626"/>
      <c r="AD6" s="627">
        <v>121829</v>
      </c>
      <c r="AE6" s="627"/>
      <c r="AF6" s="627"/>
      <c r="AG6" s="627"/>
      <c r="AH6" s="627"/>
      <c r="AI6" s="627"/>
      <c r="AJ6" s="627"/>
      <c r="AK6" s="627"/>
      <c r="AL6" s="628">
        <v>1.4</v>
      </c>
      <c r="AM6" s="629"/>
      <c r="AN6" s="629"/>
      <c r="AO6" s="630"/>
      <c r="AP6" s="620" t="s">
        <v>238</v>
      </c>
      <c r="AQ6" s="621"/>
      <c r="AR6" s="621"/>
      <c r="AS6" s="621"/>
      <c r="AT6" s="621"/>
      <c r="AU6" s="621"/>
      <c r="AV6" s="621"/>
      <c r="AW6" s="621"/>
      <c r="AX6" s="621"/>
      <c r="AY6" s="621"/>
      <c r="AZ6" s="621"/>
      <c r="BA6" s="621"/>
      <c r="BB6" s="621"/>
      <c r="BC6" s="621"/>
      <c r="BD6" s="621"/>
      <c r="BE6" s="621"/>
      <c r="BF6" s="622"/>
      <c r="BG6" s="623">
        <v>4953081</v>
      </c>
      <c r="BH6" s="624"/>
      <c r="BI6" s="624"/>
      <c r="BJ6" s="624"/>
      <c r="BK6" s="624"/>
      <c r="BL6" s="624"/>
      <c r="BM6" s="624"/>
      <c r="BN6" s="625"/>
      <c r="BO6" s="626">
        <v>100</v>
      </c>
      <c r="BP6" s="626"/>
      <c r="BQ6" s="626"/>
      <c r="BR6" s="626"/>
      <c r="BS6" s="627" t="s">
        <v>239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132221</v>
      </c>
      <c r="CS6" s="624"/>
      <c r="CT6" s="624"/>
      <c r="CU6" s="624"/>
      <c r="CV6" s="624"/>
      <c r="CW6" s="624"/>
      <c r="CX6" s="624"/>
      <c r="CY6" s="625"/>
      <c r="CZ6" s="617">
        <v>1</v>
      </c>
      <c r="DA6" s="618"/>
      <c r="DB6" s="618"/>
      <c r="DC6" s="634"/>
      <c r="DD6" s="632" t="s">
        <v>239</v>
      </c>
      <c r="DE6" s="624"/>
      <c r="DF6" s="624"/>
      <c r="DG6" s="624"/>
      <c r="DH6" s="624"/>
      <c r="DI6" s="624"/>
      <c r="DJ6" s="624"/>
      <c r="DK6" s="624"/>
      <c r="DL6" s="624"/>
      <c r="DM6" s="624"/>
      <c r="DN6" s="624"/>
      <c r="DO6" s="624"/>
      <c r="DP6" s="625"/>
      <c r="DQ6" s="632">
        <v>130353</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1714</v>
      </c>
      <c r="S7" s="624"/>
      <c r="T7" s="624"/>
      <c r="U7" s="624"/>
      <c r="V7" s="624"/>
      <c r="W7" s="624"/>
      <c r="X7" s="624"/>
      <c r="Y7" s="625"/>
      <c r="Z7" s="626">
        <v>0</v>
      </c>
      <c r="AA7" s="626"/>
      <c r="AB7" s="626"/>
      <c r="AC7" s="626"/>
      <c r="AD7" s="627">
        <v>1714</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2142456</v>
      </c>
      <c r="BH7" s="624"/>
      <c r="BI7" s="624"/>
      <c r="BJ7" s="624"/>
      <c r="BK7" s="624"/>
      <c r="BL7" s="624"/>
      <c r="BM7" s="624"/>
      <c r="BN7" s="625"/>
      <c r="BO7" s="626">
        <v>43.3</v>
      </c>
      <c r="BP7" s="626"/>
      <c r="BQ7" s="626"/>
      <c r="BR7" s="626"/>
      <c r="BS7" s="627" t="s">
        <v>233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1789359</v>
      </c>
      <c r="CS7" s="624"/>
      <c r="CT7" s="624"/>
      <c r="CU7" s="624"/>
      <c r="CV7" s="624"/>
      <c r="CW7" s="624"/>
      <c r="CX7" s="624"/>
      <c r="CY7" s="625"/>
      <c r="CZ7" s="626">
        <v>12.9</v>
      </c>
      <c r="DA7" s="626"/>
      <c r="DB7" s="626"/>
      <c r="DC7" s="626"/>
      <c r="DD7" s="632">
        <v>159225</v>
      </c>
      <c r="DE7" s="624"/>
      <c r="DF7" s="624"/>
      <c r="DG7" s="624"/>
      <c r="DH7" s="624"/>
      <c r="DI7" s="624"/>
      <c r="DJ7" s="624"/>
      <c r="DK7" s="624"/>
      <c r="DL7" s="624"/>
      <c r="DM7" s="624"/>
      <c r="DN7" s="624"/>
      <c r="DO7" s="624"/>
      <c r="DP7" s="625"/>
      <c r="DQ7" s="632">
        <v>1466384</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21121</v>
      </c>
      <c r="S8" s="624"/>
      <c r="T8" s="624"/>
      <c r="U8" s="624"/>
      <c r="V8" s="624"/>
      <c r="W8" s="624"/>
      <c r="X8" s="624"/>
      <c r="Y8" s="625"/>
      <c r="Z8" s="626">
        <v>0.1</v>
      </c>
      <c r="AA8" s="626"/>
      <c r="AB8" s="626"/>
      <c r="AC8" s="626"/>
      <c r="AD8" s="627">
        <v>21121</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58312</v>
      </c>
      <c r="BH8" s="624"/>
      <c r="BI8" s="624"/>
      <c r="BJ8" s="624"/>
      <c r="BK8" s="624"/>
      <c r="BL8" s="624"/>
      <c r="BM8" s="624"/>
      <c r="BN8" s="625"/>
      <c r="BO8" s="626">
        <v>1.2</v>
      </c>
      <c r="BP8" s="626"/>
      <c r="BQ8" s="626"/>
      <c r="BR8" s="626"/>
      <c r="BS8" s="627" t="s">
        <v>239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4625241</v>
      </c>
      <c r="CS8" s="624"/>
      <c r="CT8" s="624"/>
      <c r="CU8" s="624"/>
      <c r="CV8" s="624"/>
      <c r="CW8" s="624"/>
      <c r="CX8" s="624"/>
      <c r="CY8" s="625"/>
      <c r="CZ8" s="626">
        <v>33.4</v>
      </c>
      <c r="DA8" s="626"/>
      <c r="DB8" s="626"/>
      <c r="DC8" s="626"/>
      <c r="DD8" s="632">
        <v>87801</v>
      </c>
      <c r="DE8" s="624"/>
      <c r="DF8" s="624"/>
      <c r="DG8" s="624"/>
      <c r="DH8" s="624"/>
      <c r="DI8" s="624"/>
      <c r="DJ8" s="624"/>
      <c r="DK8" s="624"/>
      <c r="DL8" s="624"/>
      <c r="DM8" s="624"/>
      <c r="DN8" s="624"/>
      <c r="DO8" s="624"/>
      <c r="DP8" s="625"/>
      <c r="DQ8" s="632">
        <v>2246182</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18431</v>
      </c>
      <c r="S9" s="624"/>
      <c r="T9" s="624"/>
      <c r="U9" s="624"/>
      <c r="V9" s="624"/>
      <c r="W9" s="624"/>
      <c r="X9" s="624"/>
      <c r="Y9" s="625"/>
      <c r="Z9" s="626">
        <v>0.1</v>
      </c>
      <c r="AA9" s="626"/>
      <c r="AB9" s="626"/>
      <c r="AC9" s="626"/>
      <c r="AD9" s="627">
        <v>18431</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1695720</v>
      </c>
      <c r="BH9" s="624"/>
      <c r="BI9" s="624"/>
      <c r="BJ9" s="624"/>
      <c r="BK9" s="624"/>
      <c r="BL9" s="624"/>
      <c r="BM9" s="624"/>
      <c r="BN9" s="625"/>
      <c r="BO9" s="626">
        <v>34.200000000000003</v>
      </c>
      <c r="BP9" s="626"/>
      <c r="BQ9" s="626"/>
      <c r="BR9" s="626"/>
      <c r="BS9" s="627" t="s">
        <v>233</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1212779</v>
      </c>
      <c r="CS9" s="624"/>
      <c r="CT9" s="624"/>
      <c r="CU9" s="624"/>
      <c r="CV9" s="624"/>
      <c r="CW9" s="624"/>
      <c r="CX9" s="624"/>
      <c r="CY9" s="625"/>
      <c r="CZ9" s="626">
        <v>8.6999999999999993</v>
      </c>
      <c r="DA9" s="626"/>
      <c r="DB9" s="626"/>
      <c r="DC9" s="626"/>
      <c r="DD9" s="632">
        <v>9940</v>
      </c>
      <c r="DE9" s="624"/>
      <c r="DF9" s="624"/>
      <c r="DG9" s="624"/>
      <c r="DH9" s="624"/>
      <c r="DI9" s="624"/>
      <c r="DJ9" s="624"/>
      <c r="DK9" s="624"/>
      <c r="DL9" s="624"/>
      <c r="DM9" s="624"/>
      <c r="DN9" s="624"/>
      <c r="DO9" s="624"/>
      <c r="DP9" s="625"/>
      <c r="DQ9" s="632">
        <v>832006</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233</v>
      </c>
      <c r="AA10" s="626"/>
      <c r="AB10" s="626"/>
      <c r="AC10" s="626"/>
      <c r="AD10" s="627" t="s">
        <v>233</v>
      </c>
      <c r="AE10" s="627"/>
      <c r="AF10" s="627"/>
      <c r="AG10" s="627"/>
      <c r="AH10" s="627"/>
      <c r="AI10" s="627"/>
      <c r="AJ10" s="627"/>
      <c r="AK10" s="627"/>
      <c r="AL10" s="628" t="s">
        <v>233</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122903</v>
      </c>
      <c r="BH10" s="624"/>
      <c r="BI10" s="624"/>
      <c r="BJ10" s="624"/>
      <c r="BK10" s="624"/>
      <c r="BL10" s="624"/>
      <c r="BM10" s="624"/>
      <c r="BN10" s="625"/>
      <c r="BO10" s="626">
        <v>2.5</v>
      </c>
      <c r="BP10" s="626"/>
      <c r="BQ10" s="626"/>
      <c r="BR10" s="626"/>
      <c r="BS10" s="627" t="s">
        <v>233</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3725</v>
      </c>
      <c r="CS10" s="624"/>
      <c r="CT10" s="624"/>
      <c r="CU10" s="624"/>
      <c r="CV10" s="624"/>
      <c r="CW10" s="624"/>
      <c r="CX10" s="624"/>
      <c r="CY10" s="625"/>
      <c r="CZ10" s="626">
        <v>0</v>
      </c>
      <c r="DA10" s="626"/>
      <c r="DB10" s="626"/>
      <c r="DC10" s="626"/>
      <c r="DD10" s="632" t="s">
        <v>239</v>
      </c>
      <c r="DE10" s="624"/>
      <c r="DF10" s="624"/>
      <c r="DG10" s="624"/>
      <c r="DH10" s="624"/>
      <c r="DI10" s="624"/>
      <c r="DJ10" s="624"/>
      <c r="DK10" s="624"/>
      <c r="DL10" s="624"/>
      <c r="DM10" s="624"/>
      <c r="DN10" s="624"/>
      <c r="DO10" s="624"/>
      <c r="DP10" s="625"/>
      <c r="DQ10" s="632">
        <v>3725</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840904</v>
      </c>
      <c r="S11" s="624"/>
      <c r="T11" s="624"/>
      <c r="U11" s="624"/>
      <c r="V11" s="624"/>
      <c r="W11" s="624"/>
      <c r="X11" s="624"/>
      <c r="Y11" s="625"/>
      <c r="Z11" s="628">
        <v>5.3</v>
      </c>
      <c r="AA11" s="629"/>
      <c r="AB11" s="629"/>
      <c r="AC11" s="635"/>
      <c r="AD11" s="632">
        <v>840904</v>
      </c>
      <c r="AE11" s="624"/>
      <c r="AF11" s="624"/>
      <c r="AG11" s="624"/>
      <c r="AH11" s="624"/>
      <c r="AI11" s="624"/>
      <c r="AJ11" s="624"/>
      <c r="AK11" s="625"/>
      <c r="AL11" s="628">
        <v>9.9</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265521</v>
      </c>
      <c r="BH11" s="624"/>
      <c r="BI11" s="624"/>
      <c r="BJ11" s="624"/>
      <c r="BK11" s="624"/>
      <c r="BL11" s="624"/>
      <c r="BM11" s="624"/>
      <c r="BN11" s="625"/>
      <c r="BO11" s="626">
        <v>5.4</v>
      </c>
      <c r="BP11" s="626"/>
      <c r="BQ11" s="626"/>
      <c r="BR11" s="626"/>
      <c r="BS11" s="627" t="s">
        <v>233</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508037</v>
      </c>
      <c r="CS11" s="624"/>
      <c r="CT11" s="624"/>
      <c r="CU11" s="624"/>
      <c r="CV11" s="624"/>
      <c r="CW11" s="624"/>
      <c r="CX11" s="624"/>
      <c r="CY11" s="625"/>
      <c r="CZ11" s="626">
        <v>3.7</v>
      </c>
      <c r="DA11" s="626"/>
      <c r="DB11" s="626"/>
      <c r="DC11" s="626"/>
      <c r="DD11" s="632">
        <v>161317</v>
      </c>
      <c r="DE11" s="624"/>
      <c r="DF11" s="624"/>
      <c r="DG11" s="624"/>
      <c r="DH11" s="624"/>
      <c r="DI11" s="624"/>
      <c r="DJ11" s="624"/>
      <c r="DK11" s="624"/>
      <c r="DL11" s="624"/>
      <c r="DM11" s="624"/>
      <c r="DN11" s="624"/>
      <c r="DO11" s="624"/>
      <c r="DP11" s="625"/>
      <c r="DQ11" s="632">
        <v>394954</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233</v>
      </c>
      <c r="S12" s="624"/>
      <c r="T12" s="624"/>
      <c r="U12" s="624"/>
      <c r="V12" s="624"/>
      <c r="W12" s="624"/>
      <c r="X12" s="624"/>
      <c r="Y12" s="625"/>
      <c r="Z12" s="626" t="s">
        <v>239</v>
      </c>
      <c r="AA12" s="626"/>
      <c r="AB12" s="626"/>
      <c r="AC12" s="626"/>
      <c r="AD12" s="627" t="s">
        <v>233</v>
      </c>
      <c r="AE12" s="627"/>
      <c r="AF12" s="627"/>
      <c r="AG12" s="627"/>
      <c r="AH12" s="627"/>
      <c r="AI12" s="627"/>
      <c r="AJ12" s="627"/>
      <c r="AK12" s="627"/>
      <c r="AL12" s="628" t="s">
        <v>239</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2434539</v>
      </c>
      <c r="BH12" s="624"/>
      <c r="BI12" s="624"/>
      <c r="BJ12" s="624"/>
      <c r="BK12" s="624"/>
      <c r="BL12" s="624"/>
      <c r="BM12" s="624"/>
      <c r="BN12" s="625"/>
      <c r="BO12" s="626">
        <v>49.2</v>
      </c>
      <c r="BP12" s="626"/>
      <c r="BQ12" s="626"/>
      <c r="BR12" s="626"/>
      <c r="BS12" s="627" t="s">
        <v>239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661178</v>
      </c>
      <c r="CS12" s="624"/>
      <c r="CT12" s="624"/>
      <c r="CU12" s="624"/>
      <c r="CV12" s="624"/>
      <c r="CW12" s="624"/>
      <c r="CX12" s="624"/>
      <c r="CY12" s="625"/>
      <c r="CZ12" s="626">
        <v>4.8</v>
      </c>
      <c r="DA12" s="626"/>
      <c r="DB12" s="626"/>
      <c r="DC12" s="626"/>
      <c r="DD12" s="632">
        <v>17234</v>
      </c>
      <c r="DE12" s="624"/>
      <c r="DF12" s="624"/>
      <c r="DG12" s="624"/>
      <c r="DH12" s="624"/>
      <c r="DI12" s="624"/>
      <c r="DJ12" s="624"/>
      <c r="DK12" s="624"/>
      <c r="DL12" s="624"/>
      <c r="DM12" s="624"/>
      <c r="DN12" s="624"/>
      <c r="DO12" s="624"/>
      <c r="DP12" s="625"/>
      <c r="DQ12" s="632">
        <v>428471</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233</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2430422</v>
      </c>
      <c r="BH13" s="624"/>
      <c r="BI13" s="624"/>
      <c r="BJ13" s="624"/>
      <c r="BK13" s="624"/>
      <c r="BL13" s="624"/>
      <c r="BM13" s="624"/>
      <c r="BN13" s="625"/>
      <c r="BO13" s="626">
        <v>49.1</v>
      </c>
      <c r="BP13" s="626"/>
      <c r="BQ13" s="626"/>
      <c r="BR13" s="626"/>
      <c r="BS13" s="627" t="s">
        <v>239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1347076</v>
      </c>
      <c r="CS13" s="624"/>
      <c r="CT13" s="624"/>
      <c r="CU13" s="624"/>
      <c r="CV13" s="624"/>
      <c r="CW13" s="624"/>
      <c r="CX13" s="624"/>
      <c r="CY13" s="625"/>
      <c r="CZ13" s="626">
        <v>9.6999999999999993</v>
      </c>
      <c r="DA13" s="626"/>
      <c r="DB13" s="626"/>
      <c r="DC13" s="626"/>
      <c r="DD13" s="632">
        <v>692643</v>
      </c>
      <c r="DE13" s="624"/>
      <c r="DF13" s="624"/>
      <c r="DG13" s="624"/>
      <c r="DH13" s="624"/>
      <c r="DI13" s="624"/>
      <c r="DJ13" s="624"/>
      <c r="DK13" s="624"/>
      <c r="DL13" s="624"/>
      <c r="DM13" s="624"/>
      <c r="DN13" s="624"/>
      <c r="DO13" s="624"/>
      <c r="DP13" s="625"/>
      <c r="DQ13" s="632">
        <v>696067</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281</v>
      </c>
      <c r="S14" s="624"/>
      <c r="T14" s="624"/>
      <c r="U14" s="624"/>
      <c r="V14" s="624"/>
      <c r="W14" s="624"/>
      <c r="X14" s="624"/>
      <c r="Y14" s="625"/>
      <c r="Z14" s="626">
        <v>0</v>
      </c>
      <c r="AA14" s="626"/>
      <c r="AB14" s="626"/>
      <c r="AC14" s="626"/>
      <c r="AD14" s="627">
        <v>281</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130787</v>
      </c>
      <c r="BH14" s="624"/>
      <c r="BI14" s="624"/>
      <c r="BJ14" s="624"/>
      <c r="BK14" s="624"/>
      <c r="BL14" s="624"/>
      <c r="BM14" s="624"/>
      <c r="BN14" s="625"/>
      <c r="BO14" s="626">
        <v>2.6</v>
      </c>
      <c r="BP14" s="626"/>
      <c r="BQ14" s="626"/>
      <c r="BR14" s="626"/>
      <c r="BS14" s="627" t="s">
        <v>233</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582637</v>
      </c>
      <c r="CS14" s="624"/>
      <c r="CT14" s="624"/>
      <c r="CU14" s="624"/>
      <c r="CV14" s="624"/>
      <c r="CW14" s="624"/>
      <c r="CX14" s="624"/>
      <c r="CY14" s="625"/>
      <c r="CZ14" s="626">
        <v>4.2</v>
      </c>
      <c r="DA14" s="626"/>
      <c r="DB14" s="626"/>
      <c r="DC14" s="626"/>
      <c r="DD14" s="632">
        <v>4324</v>
      </c>
      <c r="DE14" s="624"/>
      <c r="DF14" s="624"/>
      <c r="DG14" s="624"/>
      <c r="DH14" s="624"/>
      <c r="DI14" s="624"/>
      <c r="DJ14" s="624"/>
      <c r="DK14" s="624"/>
      <c r="DL14" s="624"/>
      <c r="DM14" s="624"/>
      <c r="DN14" s="624"/>
      <c r="DO14" s="624"/>
      <c r="DP14" s="625"/>
      <c r="DQ14" s="632">
        <v>575426</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233</v>
      </c>
      <c r="AE15" s="627"/>
      <c r="AF15" s="627"/>
      <c r="AG15" s="627"/>
      <c r="AH15" s="627"/>
      <c r="AI15" s="627"/>
      <c r="AJ15" s="627"/>
      <c r="AK15" s="627"/>
      <c r="AL15" s="628" t="s">
        <v>233</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245299</v>
      </c>
      <c r="BH15" s="624"/>
      <c r="BI15" s="624"/>
      <c r="BJ15" s="624"/>
      <c r="BK15" s="624"/>
      <c r="BL15" s="624"/>
      <c r="BM15" s="624"/>
      <c r="BN15" s="625"/>
      <c r="BO15" s="626">
        <v>5</v>
      </c>
      <c r="BP15" s="626"/>
      <c r="BQ15" s="626"/>
      <c r="BR15" s="626"/>
      <c r="BS15" s="627" t="s">
        <v>239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1628698</v>
      </c>
      <c r="CS15" s="624"/>
      <c r="CT15" s="624"/>
      <c r="CU15" s="624"/>
      <c r="CV15" s="624"/>
      <c r="CW15" s="624"/>
      <c r="CX15" s="624"/>
      <c r="CY15" s="625"/>
      <c r="CZ15" s="626">
        <v>11.7</v>
      </c>
      <c r="DA15" s="626"/>
      <c r="DB15" s="626"/>
      <c r="DC15" s="626"/>
      <c r="DD15" s="632">
        <v>382043</v>
      </c>
      <c r="DE15" s="624"/>
      <c r="DF15" s="624"/>
      <c r="DG15" s="624"/>
      <c r="DH15" s="624"/>
      <c r="DI15" s="624"/>
      <c r="DJ15" s="624"/>
      <c r="DK15" s="624"/>
      <c r="DL15" s="624"/>
      <c r="DM15" s="624"/>
      <c r="DN15" s="624"/>
      <c r="DO15" s="624"/>
      <c r="DP15" s="625"/>
      <c r="DQ15" s="632">
        <v>982302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15284</v>
      </c>
      <c r="S16" s="624"/>
      <c r="T16" s="624"/>
      <c r="U16" s="624"/>
      <c r="V16" s="624"/>
      <c r="W16" s="624"/>
      <c r="X16" s="624"/>
      <c r="Y16" s="625"/>
      <c r="Z16" s="626">
        <v>0.1</v>
      </c>
      <c r="AA16" s="626"/>
      <c r="AB16" s="626"/>
      <c r="AC16" s="626"/>
      <c r="AD16" s="627">
        <v>15284</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233</v>
      </c>
      <c r="BP16" s="626"/>
      <c r="BQ16" s="626"/>
      <c r="BR16" s="626"/>
      <c r="BS16" s="627" t="s">
        <v>233</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233</v>
      </c>
      <c r="CS16" s="624"/>
      <c r="CT16" s="624"/>
      <c r="CU16" s="624"/>
      <c r="CV16" s="624"/>
      <c r="CW16" s="624"/>
      <c r="CX16" s="624"/>
      <c r="CY16" s="625"/>
      <c r="CZ16" s="626" t="s">
        <v>239</v>
      </c>
      <c r="DA16" s="626"/>
      <c r="DB16" s="626"/>
      <c r="DC16" s="626"/>
      <c r="DD16" s="632" t="s">
        <v>239</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94317</v>
      </c>
      <c r="S17" s="624"/>
      <c r="T17" s="624"/>
      <c r="U17" s="624"/>
      <c r="V17" s="624"/>
      <c r="W17" s="624"/>
      <c r="X17" s="624"/>
      <c r="Y17" s="625"/>
      <c r="Z17" s="626">
        <v>0.6</v>
      </c>
      <c r="AA17" s="626"/>
      <c r="AB17" s="626"/>
      <c r="AC17" s="626"/>
      <c r="AD17" s="627">
        <v>94317</v>
      </c>
      <c r="AE17" s="627"/>
      <c r="AF17" s="627"/>
      <c r="AG17" s="627"/>
      <c r="AH17" s="627"/>
      <c r="AI17" s="627"/>
      <c r="AJ17" s="627"/>
      <c r="AK17" s="627"/>
      <c r="AL17" s="628">
        <v>1.1000000000000001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239</v>
      </c>
      <c r="BP17" s="626"/>
      <c r="BQ17" s="626"/>
      <c r="BR17" s="626"/>
      <c r="BS17" s="627" t="s">
        <v>233</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1377717</v>
      </c>
      <c r="CS17" s="624"/>
      <c r="CT17" s="624"/>
      <c r="CU17" s="624"/>
      <c r="CV17" s="624"/>
      <c r="CW17" s="624"/>
      <c r="CX17" s="624"/>
      <c r="CY17" s="625"/>
      <c r="CZ17" s="626">
        <v>9.9</v>
      </c>
      <c r="DA17" s="626"/>
      <c r="DB17" s="626"/>
      <c r="DC17" s="626"/>
      <c r="DD17" s="632" t="s">
        <v>239</v>
      </c>
      <c r="DE17" s="624"/>
      <c r="DF17" s="624"/>
      <c r="DG17" s="624"/>
      <c r="DH17" s="624"/>
      <c r="DI17" s="624"/>
      <c r="DJ17" s="624"/>
      <c r="DK17" s="624"/>
      <c r="DL17" s="624"/>
      <c r="DM17" s="624"/>
      <c r="DN17" s="624"/>
      <c r="DO17" s="624"/>
      <c r="DP17" s="625"/>
      <c r="DQ17" s="632">
        <v>1339653</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33007</v>
      </c>
      <c r="S18" s="624"/>
      <c r="T18" s="624"/>
      <c r="U18" s="624"/>
      <c r="V18" s="624"/>
      <c r="W18" s="624"/>
      <c r="X18" s="624"/>
      <c r="Y18" s="625"/>
      <c r="Z18" s="626">
        <v>0.2</v>
      </c>
      <c r="AA18" s="626"/>
      <c r="AB18" s="626"/>
      <c r="AC18" s="626"/>
      <c r="AD18" s="627">
        <v>33007</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233</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233</v>
      </c>
      <c r="DA18" s="626"/>
      <c r="DB18" s="626"/>
      <c r="DC18" s="626"/>
      <c r="DD18" s="632" t="s">
        <v>233</v>
      </c>
      <c r="DE18" s="624"/>
      <c r="DF18" s="624"/>
      <c r="DG18" s="624"/>
      <c r="DH18" s="624"/>
      <c r="DI18" s="624"/>
      <c r="DJ18" s="624"/>
      <c r="DK18" s="624"/>
      <c r="DL18" s="624"/>
      <c r="DM18" s="624"/>
      <c r="DN18" s="624"/>
      <c r="DO18" s="624"/>
      <c r="DP18" s="625"/>
      <c r="DQ18" s="632" t="s">
        <v>233</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32373</v>
      </c>
      <c r="S19" s="624"/>
      <c r="T19" s="624"/>
      <c r="U19" s="624"/>
      <c r="V19" s="624"/>
      <c r="W19" s="624"/>
      <c r="X19" s="624"/>
      <c r="Y19" s="625"/>
      <c r="Z19" s="626">
        <v>0.2</v>
      </c>
      <c r="AA19" s="626"/>
      <c r="AB19" s="626"/>
      <c r="AC19" s="626"/>
      <c r="AD19" s="627">
        <v>32373</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233</v>
      </c>
      <c r="BH19" s="624"/>
      <c r="BI19" s="624"/>
      <c r="BJ19" s="624"/>
      <c r="BK19" s="624"/>
      <c r="BL19" s="624"/>
      <c r="BM19" s="624"/>
      <c r="BN19" s="625"/>
      <c r="BO19" s="626" t="s">
        <v>233</v>
      </c>
      <c r="BP19" s="626"/>
      <c r="BQ19" s="626"/>
      <c r="BR19" s="626"/>
      <c r="BS19" s="627" t="s">
        <v>233</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233</v>
      </c>
      <c r="DE19" s="624"/>
      <c r="DF19" s="624"/>
      <c r="DG19" s="624"/>
      <c r="DH19" s="624"/>
      <c r="DI19" s="624"/>
      <c r="DJ19" s="624"/>
      <c r="DK19" s="624"/>
      <c r="DL19" s="624"/>
      <c r="DM19" s="624"/>
      <c r="DN19" s="624"/>
      <c r="DO19" s="624"/>
      <c r="DP19" s="625"/>
      <c r="DQ19" s="632" t="s">
        <v>233</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634</v>
      </c>
      <c r="S20" s="624"/>
      <c r="T20" s="624"/>
      <c r="U20" s="624"/>
      <c r="V20" s="624"/>
      <c r="W20" s="624"/>
      <c r="X20" s="624"/>
      <c r="Y20" s="625"/>
      <c r="Z20" s="626">
        <v>0</v>
      </c>
      <c r="AA20" s="626"/>
      <c r="AB20" s="626"/>
      <c r="AC20" s="626"/>
      <c r="AD20" s="627">
        <v>634</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233</v>
      </c>
      <c r="BH20" s="624"/>
      <c r="BI20" s="624"/>
      <c r="BJ20" s="624"/>
      <c r="BK20" s="624"/>
      <c r="BL20" s="624"/>
      <c r="BM20" s="624"/>
      <c r="BN20" s="625"/>
      <c r="BO20" s="626" t="s">
        <v>233</v>
      </c>
      <c r="BP20" s="626"/>
      <c r="BQ20" s="626"/>
      <c r="BR20" s="626"/>
      <c r="BS20" s="627" t="s">
        <v>239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13868668</v>
      </c>
      <c r="CS20" s="624"/>
      <c r="CT20" s="624"/>
      <c r="CU20" s="624"/>
      <c r="CV20" s="624"/>
      <c r="CW20" s="624"/>
      <c r="CX20" s="624"/>
      <c r="CY20" s="625"/>
      <c r="CZ20" s="626">
        <v>100</v>
      </c>
      <c r="DA20" s="626"/>
      <c r="DB20" s="626"/>
      <c r="DC20" s="626"/>
      <c r="DD20" s="632">
        <v>1514527</v>
      </c>
      <c r="DE20" s="624"/>
      <c r="DF20" s="624"/>
      <c r="DG20" s="624"/>
      <c r="DH20" s="624"/>
      <c r="DI20" s="624"/>
      <c r="DJ20" s="624"/>
      <c r="DK20" s="624"/>
      <c r="DL20" s="624"/>
      <c r="DM20" s="624"/>
      <c r="DN20" s="624"/>
      <c r="DO20" s="624"/>
      <c r="DP20" s="625"/>
      <c r="DQ20" s="632">
        <v>9095523</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2682284</v>
      </c>
      <c r="S21" s="624"/>
      <c r="T21" s="624"/>
      <c r="U21" s="624"/>
      <c r="V21" s="624"/>
      <c r="W21" s="624"/>
      <c r="X21" s="624"/>
      <c r="Y21" s="625"/>
      <c r="Z21" s="626">
        <v>16.899999999999999</v>
      </c>
      <c r="AA21" s="626"/>
      <c r="AB21" s="626"/>
      <c r="AC21" s="626"/>
      <c r="AD21" s="627">
        <v>2355620</v>
      </c>
      <c r="AE21" s="627"/>
      <c r="AF21" s="627"/>
      <c r="AG21" s="627"/>
      <c r="AH21" s="627"/>
      <c r="AI21" s="627"/>
      <c r="AJ21" s="627"/>
      <c r="AK21" s="627"/>
      <c r="AL21" s="628">
        <v>27.8</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233</v>
      </c>
      <c r="BH21" s="624"/>
      <c r="BI21" s="624"/>
      <c r="BJ21" s="624"/>
      <c r="BK21" s="624"/>
      <c r="BL21" s="624"/>
      <c r="BM21" s="624"/>
      <c r="BN21" s="625"/>
      <c r="BO21" s="626" t="s">
        <v>233</v>
      </c>
      <c r="BP21" s="626"/>
      <c r="BQ21" s="626"/>
      <c r="BR21" s="626"/>
      <c r="BS21" s="627" t="s">
        <v>233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2355620</v>
      </c>
      <c r="S22" s="624"/>
      <c r="T22" s="624"/>
      <c r="U22" s="624"/>
      <c r="V22" s="624"/>
      <c r="W22" s="624"/>
      <c r="X22" s="624"/>
      <c r="Y22" s="625"/>
      <c r="Z22" s="626">
        <v>14.9</v>
      </c>
      <c r="AA22" s="626"/>
      <c r="AB22" s="626"/>
      <c r="AC22" s="626"/>
      <c r="AD22" s="627">
        <v>2355620</v>
      </c>
      <c r="AE22" s="627"/>
      <c r="AF22" s="627"/>
      <c r="AG22" s="627"/>
      <c r="AH22" s="627"/>
      <c r="AI22" s="627"/>
      <c r="AJ22" s="627"/>
      <c r="AK22" s="627"/>
      <c r="AL22" s="628">
        <v>27.8</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233</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326576</v>
      </c>
      <c r="S23" s="624"/>
      <c r="T23" s="624"/>
      <c r="U23" s="624"/>
      <c r="V23" s="624"/>
      <c r="W23" s="624"/>
      <c r="X23" s="624"/>
      <c r="Y23" s="625"/>
      <c r="Z23" s="626">
        <v>2.1</v>
      </c>
      <c r="AA23" s="626"/>
      <c r="AB23" s="626"/>
      <c r="AC23" s="626"/>
      <c r="AD23" s="627" t="s">
        <v>233</v>
      </c>
      <c r="AE23" s="627"/>
      <c r="AF23" s="627"/>
      <c r="AG23" s="627"/>
      <c r="AH23" s="627"/>
      <c r="AI23" s="627"/>
      <c r="AJ23" s="627"/>
      <c r="AK23" s="627"/>
      <c r="AL23" s="628" t="s">
        <v>233</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239</v>
      </c>
      <c r="BH23" s="624"/>
      <c r="BI23" s="624"/>
      <c r="BJ23" s="624"/>
      <c r="BK23" s="624"/>
      <c r="BL23" s="624"/>
      <c r="BM23" s="624"/>
      <c r="BN23" s="625"/>
      <c r="BO23" s="626" t="s">
        <v>233</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88</v>
      </c>
      <c r="S24" s="624"/>
      <c r="T24" s="624"/>
      <c r="U24" s="624"/>
      <c r="V24" s="624"/>
      <c r="W24" s="624"/>
      <c r="X24" s="624"/>
      <c r="Y24" s="625"/>
      <c r="Z24" s="626">
        <v>0</v>
      </c>
      <c r="AA24" s="626"/>
      <c r="AB24" s="626"/>
      <c r="AC24" s="626"/>
      <c r="AD24" s="627" t="s">
        <v>233</v>
      </c>
      <c r="AE24" s="627"/>
      <c r="AF24" s="627"/>
      <c r="AG24" s="627"/>
      <c r="AH24" s="627"/>
      <c r="AI24" s="627"/>
      <c r="AJ24" s="627"/>
      <c r="AK24" s="627"/>
      <c r="AL24" s="628" t="s">
        <v>239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239</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6304997</v>
      </c>
      <c r="CS24" s="613"/>
      <c r="CT24" s="613"/>
      <c r="CU24" s="613"/>
      <c r="CV24" s="613"/>
      <c r="CW24" s="613"/>
      <c r="CX24" s="613"/>
      <c r="CY24" s="614"/>
      <c r="CZ24" s="617">
        <v>45.5</v>
      </c>
      <c r="DA24" s="618"/>
      <c r="DB24" s="618"/>
      <c r="DC24" s="634"/>
      <c r="DD24" s="658">
        <v>3957093</v>
      </c>
      <c r="DE24" s="613"/>
      <c r="DF24" s="613"/>
      <c r="DG24" s="613"/>
      <c r="DH24" s="613"/>
      <c r="DI24" s="613"/>
      <c r="DJ24" s="613"/>
      <c r="DK24" s="614"/>
      <c r="DL24" s="658">
        <v>3589846</v>
      </c>
      <c r="DM24" s="613"/>
      <c r="DN24" s="613"/>
      <c r="DO24" s="613"/>
      <c r="DP24" s="613"/>
      <c r="DQ24" s="613"/>
      <c r="DR24" s="613"/>
      <c r="DS24" s="613"/>
      <c r="DT24" s="613"/>
      <c r="DU24" s="613"/>
      <c r="DV24" s="614"/>
      <c r="DW24" s="617">
        <v>41.6</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8782253</v>
      </c>
      <c r="S25" s="624"/>
      <c r="T25" s="624"/>
      <c r="U25" s="624"/>
      <c r="V25" s="624"/>
      <c r="W25" s="624"/>
      <c r="X25" s="624"/>
      <c r="Y25" s="625"/>
      <c r="Z25" s="626">
        <v>55.5</v>
      </c>
      <c r="AA25" s="626"/>
      <c r="AB25" s="626"/>
      <c r="AC25" s="626"/>
      <c r="AD25" s="627">
        <v>8455589</v>
      </c>
      <c r="AE25" s="627"/>
      <c r="AF25" s="627"/>
      <c r="AG25" s="627"/>
      <c r="AH25" s="627"/>
      <c r="AI25" s="627"/>
      <c r="AJ25" s="627"/>
      <c r="AK25" s="627"/>
      <c r="AL25" s="628">
        <v>99.9</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233</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2083161</v>
      </c>
      <c r="CS25" s="655"/>
      <c r="CT25" s="655"/>
      <c r="CU25" s="655"/>
      <c r="CV25" s="655"/>
      <c r="CW25" s="655"/>
      <c r="CX25" s="655"/>
      <c r="CY25" s="656"/>
      <c r="CZ25" s="628">
        <v>15</v>
      </c>
      <c r="DA25" s="653"/>
      <c r="DB25" s="653"/>
      <c r="DC25" s="657"/>
      <c r="DD25" s="632">
        <v>1943245</v>
      </c>
      <c r="DE25" s="655"/>
      <c r="DF25" s="655"/>
      <c r="DG25" s="655"/>
      <c r="DH25" s="655"/>
      <c r="DI25" s="655"/>
      <c r="DJ25" s="655"/>
      <c r="DK25" s="656"/>
      <c r="DL25" s="632">
        <v>1616661</v>
      </c>
      <c r="DM25" s="655"/>
      <c r="DN25" s="655"/>
      <c r="DO25" s="655"/>
      <c r="DP25" s="655"/>
      <c r="DQ25" s="655"/>
      <c r="DR25" s="655"/>
      <c r="DS25" s="655"/>
      <c r="DT25" s="655"/>
      <c r="DU25" s="655"/>
      <c r="DV25" s="656"/>
      <c r="DW25" s="628">
        <v>18.7</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4035</v>
      </c>
      <c r="S26" s="624"/>
      <c r="T26" s="624"/>
      <c r="U26" s="624"/>
      <c r="V26" s="624"/>
      <c r="W26" s="624"/>
      <c r="X26" s="624"/>
      <c r="Y26" s="625"/>
      <c r="Z26" s="626">
        <v>0</v>
      </c>
      <c r="AA26" s="626"/>
      <c r="AB26" s="626"/>
      <c r="AC26" s="626"/>
      <c r="AD26" s="627">
        <v>4035</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233</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1168325</v>
      </c>
      <c r="CS26" s="624"/>
      <c r="CT26" s="624"/>
      <c r="CU26" s="624"/>
      <c r="CV26" s="624"/>
      <c r="CW26" s="624"/>
      <c r="CX26" s="624"/>
      <c r="CY26" s="625"/>
      <c r="CZ26" s="628">
        <v>8.4</v>
      </c>
      <c r="DA26" s="653"/>
      <c r="DB26" s="653"/>
      <c r="DC26" s="657"/>
      <c r="DD26" s="632">
        <v>1104031</v>
      </c>
      <c r="DE26" s="624"/>
      <c r="DF26" s="624"/>
      <c r="DG26" s="624"/>
      <c r="DH26" s="624"/>
      <c r="DI26" s="624"/>
      <c r="DJ26" s="624"/>
      <c r="DK26" s="625"/>
      <c r="DL26" s="632" t="s">
        <v>233</v>
      </c>
      <c r="DM26" s="624"/>
      <c r="DN26" s="624"/>
      <c r="DO26" s="624"/>
      <c r="DP26" s="624"/>
      <c r="DQ26" s="624"/>
      <c r="DR26" s="624"/>
      <c r="DS26" s="624"/>
      <c r="DT26" s="624"/>
      <c r="DU26" s="624"/>
      <c r="DV26" s="625"/>
      <c r="DW26" s="628" t="s">
        <v>239</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72167</v>
      </c>
      <c r="S27" s="624"/>
      <c r="T27" s="624"/>
      <c r="U27" s="624"/>
      <c r="V27" s="624"/>
      <c r="W27" s="624"/>
      <c r="X27" s="624"/>
      <c r="Y27" s="625"/>
      <c r="Z27" s="626">
        <v>0.5</v>
      </c>
      <c r="AA27" s="626"/>
      <c r="AB27" s="626"/>
      <c r="AC27" s="626"/>
      <c r="AD27" s="627" t="s">
        <v>233</v>
      </c>
      <c r="AE27" s="627"/>
      <c r="AF27" s="627"/>
      <c r="AG27" s="627"/>
      <c r="AH27" s="627"/>
      <c r="AI27" s="627"/>
      <c r="AJ27" s="627"/>
      <c r="AK27" s="627"/>
      <c r="AL27" s="628" t="s">
        <v>239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4953081</v>
      </c>
      <c r="BH27" s="624"/>
      <c r="BI27" s="624"/>
      <c r="BJ27" s="624"/>
      <c r="BK27" s="624"/>
      <c r="BL27" s="624"/>
      <c r="BM27" s="624"/>
      <c r="BN27" s="625"/>
      <c r="BO27" s="626">
        <v>100</v>
      </c>
      <c r="BP27" s="626"/>
      <c r="BQ27" s="626"/>
      <c r="BR27" s="626"/>
      <c r="BS27" s="627" t="s">
        <v>239</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2844119</v>
      </c>
      <c r="CS27" s="655"/>
      <c r="CT27" s="655"/>
      <c r="CU27" s="655"/>
      <c r="CV27" s="655"/>
      <c r="CW27" s="655"/>
      <c r="CX27" s="655"/>
      <c r="CY27" s="656"/>
      <c r="CZ27" s="628">
        <v>20.5</v>
      </c>
      <c r="DA27" s="653"/>
      <c r="DB27" s="653"/>
      <c r="DC27" s="657"/>
      <c r="DD27" s="632">
        <v>674195</v>
      </c>
      <c r="DE27" s="655"/>
      <c r="DF27" s="655"/>
      <c r="DG27" s="655"/>
      <c r="DH27" s="655"/>
      <c r="DI27" s="655"/>
      <c r="DJ27" s="655"/>
      <c r="DK27" s="656"/>
      <c r="DL27" s="632">
        <v>633532</v>
      </c>
      <c r="DM27" s="655"/>
      <c r="DN27" s="655"/>
      <c r="DO27" s="655"/>
      <c r="DP27" s="655"/>
      <c r="DQ27" s="655"/>
      <c r="DR27" s="655"/>
      <c r="DS27" s="655"/>
      <c r="DT27" s="655"/>
      <c r="DU27" s="655"/>
      <c r="DV27" s="656"/>
      <c r="DW27" s="628">
        <v>7.3</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104074</v>
      </c>
      <c r="S28" s="624"/>
      <c r="T28" s="624"/>
      <c r="U28" s="624"/>
      <c r="V28" s="624"/>
      <c r="W28" s="624"/>
      <c r="X28" s="624"/>
      <c r="Y28" s="625"/>
      <c r="Z28" s="626">
        <v>0.7</v>
      </c>
      <c r="AA28" s="626"/>
      <c r="AB28" s="626"/>
      <c r="AC28" s="626"/>
      <c r="AD28" s="627" t="s">
        <v>239</v>
      </c>
      <c r="AE28" s="627"/>
      <c r="AF28" s="627"/>
      <c r="AG28" s="627"/>
      <c r="AH28" s="627"/>
      <c r="AI28" s="627"/>
      <c r="AJ28" s="627"/>
      <c r="AK28" s="627"/>
      <c r="AL28" s="628" t="s">
        <v>233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1377717</v>
      </c>
      <c r="CS28" s="624"/>
      <c r="CT28" s="624"/>
      <c r="CU28" s="624"/>
      <c r="CV28" s="624"/>
      <c r="CW28" s="624"/>
      <c r="CX28" s="624"/>
      <c r="CY28" s="625"/>
      <c r="CZ28" s="628">
        <v>9.9</v>
      </c>
      <c r="DA28" s="653"/>
      <c r="DB28" s="653"/>
      <c r="DC28" s="657"/>
      <c r="DD28" s="632">
        <v>1339653</v>
      </c>
      <c r="DE28" s="624"/>
      <c r="DF28" s="624"/>
      <c r="DG28" s="624"/>
      <c r="DH28" s="624"/>
      <c r="DI28" s="624"/>
      <c r="DJ28" s="624"/>
      <c r="DK28" s="625"/>
      <c r="DL28" s="632">
        <v>1339653</v>
      </c>
      <c r="DM28" s="624"/>
      <c r="DN28" s="624"/>
      <c r="DO28" s="624"/>
      <c r="DP28" s="624"/>
      <c r="DQ28" s="624"/>
      <c r="DR28" s="624"/>
      <c r="DS28" s="624"/>
      <c r="DT28" s="624"/>
      <c r="DU28" s="624"/>
      <c r="DV28" s="625"/>
      <c r="DW28" s="628">
        <v>15.5</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18618</v>
      </c>
      <c r="S29" s="624"/>
      <c r="T29" s="624"/>
      <c r="U29" s="624"/>
      <c r="V29" s="624"/>
      <c r="W29" s="624"/>
      <c r="X29" s="624"/>
      <c r="Y29" s="625"/>
      <c r="Z29" s="626">
        <v>0.1</v>
      </c>
      <c r="AA29" s="626"/>
      <c r="AB29" s="626"/>
      <c r="AC29" s="626"/>
      <c r="AD29" s="627" t="s">
        <v>233</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1377717</v>
      </c>
      <c r="CS29" s="655"/>
      <c r="CT29" s="655"/>
      <c r="CU29" s="655"/>
      <c r="CV29" s="655"/>
      <c r="CW29" s="655"/>
      <c r="CX29" s="655"/>
      <c r="CY29" s="656"/>
      <c r="CZ29" s="628">
        <v>9.9</v>
      </c>
      <c r="DA29" s="653"/>
      <c r="DB29" s="653"/>
      <c r="DC29" s="657"/>
      <c r="DD29" s="632">
        <v>1339653</v>
      </c>
      <c r="DE29" s="655"/>
      <c r="DF29" s="655"/>
      <c r="DG29" s="655"/>
      <c r="DH29" s="655"/>
      <c r="DI29" s="655"/>
      <c r="DJ29" s="655"/>
      <c r="DK29" s="656"/>
      <c r="DL29" s="632">
        <v>1339653</v>
      </c>
      <c r="DM29" s="655"/>
      <c r="DN29" s="655"/>
      <c r="DO29" s="655"/>
      <c r="DP29" s="655"/>
      <c r="DQ29" s="655"/>
      <c r="DR29" s="655"/>
      <c r="DS29" s="655"/>
      <c r="DT29" s="655"/>
      <c r="DU29" s="655"/>
      <c r="DV29" s="656"/>
      <c r="DW29" s="628">
        <v>15.5</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2404161</v>
      </c>
      <c r="S30" s="624"/>
      <c r="T30" s="624"/>
      <c r="U30" s="624"/>
      <c r="V30" s="624"/>
      <c r="W30" s="624"/>
      <c r="X30" s="624"/>
      <c r="Y30" s="625"/>
      <c r="Z30" s="626">
        <v>15.2</v>
      </c>
      <c r="AA30" s="626"/>
      <c r="AB30" s="626"/>
      <c r="AC30" s="626"/>
      <c r="AD30" s="627" t="s">
        <v>239</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1332120</v>
      </c>
      <c r="CS30" s="624"/>
      <c r="CT30" s="624"/>
      <c r="CU30" s="624"/>
      <c r="CV30" s="624"/>
      <c r="CW30" s="624"/>
      <c r="CX30" s="624"/>
      <c r="CY30" s="625"/>
      <c r="CZ30" s="628">
        <v>9.6</v>
      </c>
      <c r="DA30" s="653"/>
      <c r="DB30" s="653"/>
      <c r="DC30" s="657"/>
      <c r="DD30" s="632">
        <v>1295095</v>
      </c>
      <c r="DE30" s="624"/>
      <c r="DF30" s="624"/>
      <c r="DG30" s="624"/>
      <c r="DH30" s="624"/>
      <c r="DI30" s="624"/>
      <c r="DJ30" s="624"/>
      <c r="DK30" s="625"/>
      <c r="DL30" s="632">
        <v>1295095</v>
      </c>
      <c r="DM30" s="624"/>
      <c r="DN30" s="624"/>
      <c r="DO30" s="624"/>
      <c r="DP30" s="624"/>
      <c r="DQ30" s="624"/>
      <c r="DR30" s="624"/>
      <c r="DS30" s="624"/>
      <c r="DT30" s="624"/>
      <c r="DU30" s="624"/>
      <c r="DV30" s="625"/>
      <c r="DW30" s="628">
        <v>15</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233</v>
      </c>
      <c r="S31" s="624"/>
      <c r="T31" s="624"/>
      <c r="U31" s="624"/>
      <c r="V31" s="624"/>
      <c r="W31" s="624"/>
      <c r="X31" s="624"/>
      <c r="Y31" s="625"/>
      <c r="Z31" s="626" t="s">
        <v>239</v>
      </c>
      <c r="AA31" s="626"/>
      <c r="AB31" s="626"/>
      <c r="AC31" s="626"/>
      <c r="AD31" s="627" t="s">
        <v>239</v>
      </c>
      <c r="AE31" s="627"/>
      <c r="AF31" s="627"/>
      <c r="AG31" s="627"/>
      <c r="AH31" s="627"/>
      <c r="AI31" s="627"/>
      <c r="AJ31" s="627"/>
      <c r="AK31" s="627"/>
      <c r="AL31" s="628" t="s">
        <v>239</v>
      </c>
      <c r="AM31" s="629"/>
      <c r="AN31" s="629"/>
      <c r="AO31" s="630"/>
      <c r="AP31" s="669" t="s">
        <v>317</v>
      </c>
      <c r="AQ31" s="670"/>
      <c r="AR31" s="670"/>
      <c r="AS31" s="670"/>
      <c r="AT31" s="675" t="s">
        <v>318</v>
      </c>
      <c r="AU31" s="218"/>
      <c r="AV31" s="218"/>
      <c r="AW31" s="218"/>
      <c r="AX31" s="609" t="s">
        <v>193</v>
      </c>
      <c r="AY31" s="610"/>
      <c r="AZ31" s="610"/>
      <c r="BA31" s="610"/>
      <c r="BB31" s="610"/>
      <c r="BC31" s="610"/>
      <c r="BD31" s="610"/>
      <c r="BE31" s="610"/>
      <c r="BF31" s="611"/>
      <c r="BG31" s="679">
        <v>99.3</v>
      </c>
      <c r="BH31" s="667"/>
      <c r="BI31" s="667"/>
      <c r="BJ31" s="667"/>
      <c r="BK31" s="667"/>
      <c r="BL31" s="667"/>
      <c r="BM31" s="618">
        <v>98</v>
      </c>
      <c r="BN31" s="667"/>
      <c r="BO31" s="667"/>
      <c r="BP31" s="667"/>
      <c r="BQ31" s="668"/>
      <c r="BR31" s="679">
        <v>99.4</v>
      </c>
      <c r="BS31" s="667"/>
      <c r="BT31" s="667"/>
      <c r="BU31" s="667"/>
      <c r="BV31" s="667"/>
      <c r="BW31" s="667"/>
      <c r="BX31" s="618">
        <v>98.1</v>
      </c>
      <c r="BY31" s="667"/>
      <c r="BZ31" s="667"/>
      <c r="CA31" s="667"/>
      <c r="CB31" s="668"/>
      <c r="CD31" s="661"/>
      <c r="CE31" s="662"/>
      <c r="CF31" s="620" t="s">
        <v>319</v>
      </c>
      <c r="CG31" s="621"/>
      <c r="CH31" s="621"/>
      <c r="CI31" s="621"/>
      <c r="CJ31" s="621"/>
      <c r="CK31" s="621"/>
      <c r="CL31" s="621"/>
      <c r="CM31" s="621"/>
      <c r="CN31" s="621"/>
      <c r="CO31" s="621"/>
      <c r="CP31" s="621"/>
      <c r="CQ31" s="622"/>
      <c r="CR31" s="623">
        <v>45597</v>
      </c>
      <c r="CS31" s="655"/>
      <c r="CT31" s="655"/>
      <c r="CU31" s="655"/>
      <c r="CV31" s="655"/>
      <c r="CW31" s="655"/>
      <c r="CX31" s="655"/>
      <c r="CY31" s="656"/>
      <c r="CZ31" s="628">
        <v>0.3</v>
      </c>
      <c r="DA31" s="653"/>
      <c r="DB31" s="653"/>
      <c r="DC31" s="657"/>
      <c r="DD31" s="632">
        <v>44558</v>
      </c>
      <c r="DE31" s="655"/>
      <c r="DF31" s="655"/>
      <c r="DG31" s="655"/>
      <c r="DH31" s="655"/>
      <c r="DI31" s="655"/>
      <c r="DJ31" s="655"/>
      <c r="DK31" s="656"/>
      <c r="DL31" s="632">
        <v>44558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923513</v>
      </c>
      <c r="S32" s="624"/>
      <c r="T32" s="624"/>
      <c r="U32" s="624"/>
      <c r="V32" s="624"/>
      <c r="W32" s="624"/>
      <c r="X32" s="624"/>
      <c r="Y32" s="625"/>
      <c r="Z32" s="626">
        <v>5.8</v>
      </c>
      <c r="AA32" s="626"/>
      <c r="AB32" s="626"/>
      <c r="AC32" s="626"/>
      <c r="AD32" s="627" t="s">
        <v>239</v>
      </c>
      <c r="AE32" s="627"/>
      <c r="AF32" s="627"/>
      <c r="AG32" s="627"/>
      <c r="AH32" s="627"/>
      <c r="AI32" s="627"/>
      <c r="AJ32" s="627"/>
      <c r="AK32" s="627"/>
      <c r="AL32" s="628" t="s">
        <v>239</v>
      </c>
      <c r="AM32" s="629"/>
      <c r="AN32" s="629"/>
      <c r="AO32" s="630"/>
      <c r="AP32" s="671"/>
      <c r="AQ32" s="672"/>
      <c r="AR32" s="672"/>
      <c r="AS32" s="672"/>
      <c r="AT32" s="676"/>
      <c r="AU32" s="214" t="s">
        <v>321</v>
      </c>
      <c r="AX32" s="620" t="s">
        <v>322</v>
      </c>
      <c r="AY32" s="621"/>
      <c r="AZ32" s="621"/>
      <c r="BA32" s="621"/>
      <c r="BB32" s="621"/>
      <c r="BC32" s="621"/>
      <c r="BD32" s="621"/>
      <c r="BE32" s="621"/>
      <c r="BF32" s="622"/>
      <c r="BG32" s="680">
        <v>99.4</v>
      </c>
      <c r="BH32" s="655"/>
      <c r="BI32" s="655"/>
      <c r="BJ32" s="655"/>
      <c r="BK32" s="655"/>
      <c r="BL32" s="655"/>
      <c r="BM32" s="629">
        <v>98.6</v>
      </c>
      <c r="BN32" s="655"/>
      <c r="BO32" s="655"/>
      <c r="BP32" s="655"/>
      <c r="BQ32" s="678"/>
      <c r="BR32" s="680">
        <v>99.6</v>
      </c>
      <c r="BS32" s="655"/>
      <c r="BT32" s="655"/>
      <c r="BU32" s="655"/>
      <c r="BV32" s="655"/>
      <c r="BW32" s="655"/>
      <c r="BX32" s="629">
        <v>98.6</v>
      </c>
      <c r="BY32" s="655"/>
      <c r="BZ32" s="655"/>
      <c r="CA32" s="655"/>
      <c r="CB32" s="678"/>
      <c r="CD32" s="663"/>
      <c r="CE32" s="664"/>
      <c r="CF32" s="620" t="s">
        <v>323</v>
      </c>
      <c r="CG32" s="621"/>
      <c r="CH32" s="621"/>
      <c r="CI32" s="621"/>
      <c r="CJ32" s="621"/>
      <c r="CK32" s="621"/>
      <c r="CL32" s="621"/>
      <c r="CM32" s="621"/>
      <c r="CN32" s="621"/>
      <c r="CO32" s="621"/>
      <c r="CP32" s="621"/>
      <c r="CQ32" s="622"/>
      <c r="CR32" s="623" t="s">
        <v>233</v>
      </c>
      <c r="CS32" s="624"/>
      <c r="CT32" s="624"/>
      <c r="CU32" s="624"/>
      <c r="CV32" s="624"/>
      <c r="CW32" s="624"/>
      <c r="CX32" s="624"/>
      <c r="CY32" s="625"/>
      <c r="CZ32" s="628" t="s">
        <v>233</v>
      </c>
      <c r="DA32" s="653"/>
      <c r="DB32" s="653"/>
      <c r="DC32" s="657"/>
      <c r="DD32" s="632" t="s">
        <v>233</v>
      </c>
      <c r="DE32" s="624"/>
      <c r="DF32" s="624"/>
      <c r="DG32" s="624"/>
      <c r="DH32" s="624"/>
      <c r="DI32" s="624"/>
      <c r="DJ32" s="624"/>
      <c r="DK32" s="625"/>
      <c r="DL32" s="632" t="s">
        <v>239</v>
      </c>
      <c r="DM32" s="624"/>
      <c r="DN32" s="624"/>
      <c r="DO32" s="624"/>
      <c r="DP32" s="624"/>
      <c r="DQ32" s="624"/>
      <c r="DR32" s="624"/>
      <c r="DS32" s="624"/>
      <c r="DT32" s="624"/>
      <c r="DU32" s="624"/>
      <c r="DV32" s="625"/>
      <c r="DW32" s="628" t="s">
        <v>239</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51627</v>
      </c>
      <c r="S33" s="624"/>
      <c r="T33" s="624"/>
      <c r="U33" s="624"/>
      <c r="V33" s="624"/>
      <c r="W33" s="624"/>
      <c r="X33" s="624"/>
      <c r="Y33" s="625"/>
      <c r="Z33" s="626">
        <v>0.3</v>
      </c>
      <c r="AA33" s="626"/>
      <c r="AB33" s="626"/>
      <c r="AC33" s="626"/>
      <c r="AD33" s="627" t="s">
        <v>239</v>
      </c>
      <c r="AE33" s="627"/>
      <c r="AF33" s="627"/>
      <c r="AG33" s="627"/>
      <c r="AH33" s="627"/>
      <c r="AI33" s="627"/>
      <c r="AJ33" s="627"/>
      <c r="AK33" s="627"/>
      <c r="AL33" s="628" t="s">
        <v>239</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99.2</v>
      </c>
      <c r="BH33" s="682"/>
      <c r="BI33" s="682"/>
      <c r="BJ33" s="682"/>
      <c r="BK33" s="682"/>
      <c r="BL33" s="682"/>
      <c r="BM33" s="683">
        <v>97.4</v>
      </c>
      <c r="BN33" s="682"/>
      <c r="BO33" s="682"/>
      <c r="BP33" s="682"/>
      <c r="BQ33" s="684"/>
      <c r="BR33" s="681">
        <v>99.2</v>
      </c>
      <c r="BS33" s="682"/>
      <c r="BT33" s="682"/>
      <c r="BU33" s="682"/>
      <c r="BV33" s="682"/>
      <c r="BW33" s="682"/>
      <c r="BX33" s="683">
        <v>97.3</v>
      </c>
      <c r="BY33" s="682"/>
      <c r="BZ33" s="682"/>
      <c r="CA33" s="682"/>
      <c r="CB33" s="684"/>
      <c r="CD33" s="620" t="s">
        <v>326</v>
      </c>
      <c r="CE33" s="621"/>
      <c r="CF33" s="621"/>
      <c r="CG33" s="621"/>
      <c r="CH33" s="621"/>
      <c r="CI33" s="621"/>
      <c r="CJ33" s="621"/>
      <c r="CK33" s="621"/>
      <c r="CL33" s="621"/>
      <c r="CM33" s="621"/>
      <c r="CN33" s="621"/>
      <c r="CO33" s="621"/>
      <c r="CP33" s="621"/>
      <c r="CQ33" s="622"/>
      <c r="CR33" s="623">
        <v>6049144</v>
      </c>
      <c r="CS33" s="655"/>
      <c r="CT33" s="655"/>
      <c r="CU33" s="655"/>
      <c r="CV33" s="655"/>
      <c r="CW33" s="655"/>
      <c r="CX33" s="655"/>
      <c r="CY33" s="656"/>
      <c r="CZ33" s="628">
        <v>43.6</v>
      </c>
      <c r="DA33" s="653"/>
      <c r="DB33" s="653"/>
      <c r="DC33" s="657"/>
      <c r="DD33" s="632">
        <v>4797830</v>
      </c>
      <c r="DE33" s="655"/>
      <c r="DF33" s="655"/>
      <c r="DG33" s="655"/>
      <c r="DH33" s="655"/>
      <c r="DI33" s="655"/>
      <c r="DJ33" s="655"/>
      <c r="DK33" s="656"/>
      <c r="DL33" s="632">
        <v>3994034</v>
      </c>
      <c r="DM33" s="655"/>
      <c r="DN33" s="655"/>
      <c r="DO33" s="655"/>
      <c r="DP33" s="655"/>
      <c r="DQ33" s="655"/>
      <c r="DR33" s="655"/>
      <c r="DS33" s="655"/>
      <c r="DT33" s="655"/>
      <c r="DU33" s="655"/>
      <c r="DV33" s="656"/>
      <c r="DW33" s="628">
        <v>46.3</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267103</v>
      </c>
      <c r="S34" s="624"/>
      <c r="T34" s="624"/>
      <c r="U34" s="624"/>
      <c r="V34" s="624"/>
      <c r="W34" s="624"/>
      <c r="X34" s="624"/>
      <c r="Y34" s="625"/>
      <c r="Z34" s="626">
        <v>1.7</v>
      </c>
      <c r="AA34" s="626"/>
      <c r="AB34" s="626"/>
      <c r="AC34" s="626"/>
      <c r="AD34" s="627" t="s">
        <v>239</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2666179</v>
      </c>
      <c r="CS34" s="624"/>
      <c r="CT34" s="624"/>
      <c r="CU34" s="624"/>
      <c r="CV34" s="624"/>
      <c r="CW34" s="624"/>
      <c r="CX34" s="624"/>
      <c r="CY34" s="625"/>
      <c r="CZ34" s="628">
        <v>19.2</v>
      </c>
      <c r="DA34" s="653"/>
      <c r="DB34" s="653"/>
      <c r="DC34" s="657"/>
      <c r="DD34" s="632">
        <v>1793892</v>
      </c>
      <c r="DE34" s="624"/>
      <c r="DF34" s="624"/>
      <c r="DG34" s="624"/>
      <c r="DH34" s="624"/>
      <c r="DI34" s="624"/>
      <c r="DJ34" s="624"/>
      <c r="DK34" s="625"/>
      <c r="DL34" s="632">
        <v>1603679</v>
      </c>
      <c r="DM34" s="624"/>
      <c r="DN34" s="624"/>
      <c r="DO34" s="624"/>
      <c r="DP34" s="624"/>
      <c r="DQ34" s="624"/>
      <c r="DR34" s="624"/>
      <c r="DS34" s="624"/>
      <c r="DT34" s="624"/>
      <c r="DU34" s="624"/>
      <c r="DV34" s="625"/>
      <c r="DW34" s="628">
        <v>18.600000000000001</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471091</v>
      </c>
      <c r="S35" s="624"/>
      <c r="T35" s="624"/>
      <c r="U35" s="624"/>
      <c r="V35" s="624"/>
      <c r="W35" s="624"/>
      <c r="X35" s="624"/>
      <c r="Y35" s="625"/>
      <c r="Z35" s="626">
        <v>3</v>
      </c>
      <c r="AA35" s="626"/>
      <c r="AB35" s="626"/>
      <c r="AC35" s="626"/>
      <c r="AD35" s="627" t="s">
        <v>239</v>
      </c>
      <c r="AE35" s="627"/>
      <c r="AF35" s="627"/>
      <c r="AG35" s="627"/>
      <c r="AH35" s="627"/>
      <c r="AI35" s="627"/>
      <c r="AJ35" s="627"/>
      <c r="AK35" s="627"/>
      <c r="AL35" s="628" t="s">
        <v>233</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48487</v>
      </c>
      <c r="CS35" s="655"/>
      <c r="CT35" s="655"/>
      <c r="CU35" s="655"/>
      <c r="CV35" s="655"/>
      <c r="CW35" s="655"/>
      <c r="CX35" s="655"/>
      <c r="CY35" s="656"/>
      <c r="CZ35" s="628">
        <v>0.3</v>
      </c>
      <c r="DA35" s="653"/>
      <c r="DB35" s="653"/>
      <c r="DC35" s="657"/>
      <c r="DD35" s="632">
        <v>35247</v>
      </c>
      <c r="DE35" s="655"/>
      <c r="DF35" s="655"/>
      <c r="DG35" s="655"/>
      <c r="DH35" s="655"/>
      <c r="DI35" s="655"/>
      <c r="DJ35" s="655"/>
      <c r="DK35" s="656"/>
      <c r="DL35" s="632">
        <v>31435</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1682008</v>
      </c>
      <c r="S36" s="624"/>
      <c r="T36" s="624"/>
      <c r="U36" s="624"/>
      <c r="V36" s="624"/>
      <c r="W36" s="624"/>
      <c r="X36" s="624"/>
      <c r="Y36" s="625"/>
      <c r="Z36" s="626">
        <v>10.6</v>
      </c>
      <c r="AA36" s="626"/>
      <c r="AB36" s="626"/>
      <c r="AC36" s="626"/>
      <c r="AD36" s="627" t="s">
        <v>233</v>
      </c>
      <c r="AE36" s="627"/>
      <c r="AF36" s="627"/>
      <c r="AG36" s="627"/>
      <c r="AH36" s="627"/>
      <c r="AI36" s="627"/>
      <c r="AJ36" s="627"/>
      <c r="AK36" s="627"/>
      <c r="AL36" s="628" t="s">
        <v>239</v>
      </c>
      <c r="AM36" s="629"/>
      <c r="AN36" s="629"/>
      <c r="AO36" s="630"/>
      <c r="AP36" s="222"/>
      <c r="AQ36" s="689" t="s">
        <v>334</v>
      </c>
      <c r="AR36" s="690"/>
      <c r="AS36" s="690"/>
      <c r="AT36" s="690"/>
      <c r="AU36" s="690"/>
      <c r="AV36" s="690"/>
      <c r="AW36" s="690"/>
      <c r="AX36" s="690"/>
      <c r="AY36" s="691"/>
      <c r="AZ36" s="612">
        <v>1537826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50367</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2260617</v>
      </c>
      <c r="CS36" s="624"/>
      <c r="CT36" s="624"/>
      <c r="CU36" s="624"/>
      <c r="CV36" s="624"/>
      <c r="CW36" s="624"/>
      <c r="CX36" s="624"/>
      <c r="CY36" s="625"/>
      <c r="CZ36" s="628">
        <v>16.3</v>
      </c>
      <c r="DA36" s="653"/>
      <c r="DB36" s="653"/>
      <c r="DC36" s="657"/>
      <c r="DD36" s="632">
        <v>2179786</v>
      </c>
      <c r="DE36" s="624"/>
      <c r="DF36" s="624"/>
      <c r="DG36" s="624"/>
      <c r="DH36" s="624"/>
      <c r="DI36" s="624"/>
      <c r="DJ36" s="624"/>
      <c r="DK36" s="625"/>
      <c r="DL36" s="632">
        <v>1630048</v>
      </c>
      <c r="DM36" s="624"/>
      <c r="DN36" s="624"/>
      <c r="DO36" s="624"/>
      <c r="DP36" s="624"/>
      <c r="DQ36" s="624"/>
      <c r="DR36" s="624"/>
      <c r="DS36" s="624"/>
      <c r="DT36" s="624"/>
      <c r="DU36" s="624"/>
      <c r="DV36" s="625"/>
      <c r="DW36" s="628">
        <v>18.899999999999999</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375305</v>
      </c>
      <c r="S37" s="624"/>
      <c r="T37" s="624"/>
      <c r="U37" s="624"/>
      <c r="V37" s="624"/>
      <c r="W37" s="624"/>
      <c r="X37" s="624"/>
      <c r="Y37" s="625"/>
      <c r="Z37" s="626">
        <v>2.4</v>
      </c>
      <c r="AA37" s="626"/>
      <c r="AB37" s="626"/>
      <c r="AC37" s="626"/>
      <c r="AD37" s="627">
        <v>5989</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549431</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61330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794819</v>
      </c>
      <c r="CS37" s="655"/>
      <c r="CT37" s="655"/>
      <c r="CU37" s="655"/>
      <c r="CV37" s="655"/>
      <c r="CW37" s="655"/>
      <c r="CX37" s="655"/>
      <c r="CY37" s="656"/>
      <c r="CZ37" s="628">
        <v>5.7</v>
      </c>
      <c r="DA37" s="653"/>
      <c r="DB37" s="653"/>
      <c r="DC37" s="657"/>
      <c r="DD37" s="632">
        <v>794649</v>
      </c>
      <c r="DE37" s="655"/>
      <c r="DF37" s="655"/>
      <c r="DG37" s="655"/>
      <c r="DH37" s="655"/>
      <c r="DI37" s="655"/>
      <c r="DJ37" s="655"/>
      <c r="DK37" s="656"/>
      <c r="DL37" s="632">
        <v>750891</v>
      </c>
      <c r="DM37" s="655"/>
      <c r="DN37" s="655"/>
      <c r="DO37" s="655"/>
      <c r="DP37" s="655"/>
      <c r="DQ37" s="655"/>
      <c r="DR37" s="655"/>
      <c r="DS37" s="655"/>
      <c r="DT37" s="655"/>
      <c r="DU37" s="655"/>
      <c r="DV37" s="656"/>
      <c r="DW37" s="628">
        <v>8.6999999999999993</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675000</v>
      </c>
      <c r="S38" s="624"/>
      <c r="T38" s="624"/>
      <c r="U38" s="624"/>
      <c r="V38" s="624"/>
      <c r="W38" s="624"/>
      <c r="X38" s="624"/>
      <c r="Y38" s="625"/>
      <c r="Z38" s="626">
        <v>4.3</v>
      </c>
      <c r="AA38" s="626"/>
      <c r="AB38" s="626"/>
      <c r="AC38" s="626"/>
      <c r="AD38" s="627" t="s">
        <v>233</v>
      </c>
      <c r="AE38" s="627"/>
      <c r="AF38" s="627"/>
      <c r="AG38" s="627"/>
      <c r="AH38" s="627"/>
      <c r="AI38" s="627"/>
      <c r="AJ38" s="627"/>
      <c r="AK38" s="627"/>
      <c r="AL38" s="628" t="s">
        <v>239</v>
      </c>
      <c r="AM38" s="629"/>
      <c r="AN38" s="629"/>
      <c r="AO38" s="630"/>
      <c r="AQ38" s="686" t="s">
        <v>342</v>
      </c>
      <c r="AR38" s="687"/>
      <c r="AS38" s="687"/>
      <c r="AT38" s="687"/>
      <c r="AU38" s="687"/>
      <c r="AV38" s="687"/>
      <c r="AW38" s="687"/>
      <c r="AX38" s="687"/>
      <c r="AY38" s="688"/>
      <c r="AZ38" s="623">
        <v>47000</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3742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941395</v>
      </c>
      <c r="CS38" s="624"/>
      <c r="CT38" s="624"/>
      <c r="CU38" s="624"/>
      <c r="CV38" s="624"/>
      <c r="CW38" s="624"/>
      <c r="CX38" s="624"/>
      <c r="CY38" s="625"/>
      <c r="CZ38" s="628">
        <v>6.8</v>
      </c>
      <c r="DA38" s="653"/>
      <c r="DB38" s="653"/>
      <c r="DC38" s="657"/>
      <c r="DD38" s="632">
        <v>743184</v>
      </c>
      <c r="DE38" s="624"/>
      <c r="DF38" s="624"/>
      <c r="DG38" s="624"/>
      <c r="DH38" s="624"/>
      <c r="DI38" s="624"/>
      <c r="DJ38" s="624"/>
      <c r="DK38" s="625"/>
      <c r="DL38" s="632">
        <v>728872</v>
      </c>
      <c r="DM38" s="624"/>
      <c r="DN38" s="624"/>
      <c r="DO38" s="624"/>
      <c r="DP38" s="624"/>
      <c r="DQ38" s="624"/>
      <c r="DR38" s="624"/>
      <c r="DS38" s="624"/>
      <c r="DT38" s="624"/>
      <c r="DU38" s="624"/>
      <c r="DV38" s="625"/>
      <c r="DW38" s="628">
        <v>8.4</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233</v>
      </c>
      <c r="S39" s="624"/>
      <c r="T39" s="624"/>
      <c r="U39" s="624"/>
      <c r="V39" s="624"/>
      <c r="W39" s="624"/>
      <c r="X39" s="624"/>
      <c r="Y39" s="625"/>
      <c r="Z39" s="626" t="s">
        <v>239</v>
      </c>
      <c r="AA39" s="626"/>
      <c r="AB39" s="626"/>
      <c r="AC39" s="626"/>
      <c r="AD39" s="627" t="s">
        <v>233</v>
      </c>
      <c r="AE39" s="627"/>
      <c r="AF39" s="627"/>
      <c r="AG39" s="627"/>
      <c r="AH39" s="627"/>
      <c r="AI39" s="627"/>
      <c r="AJ39" s="627"/>
      <c r="AK39" s="627"/>
      <c r="AL39" s="628" t="s">
        <v>239</v>
      </c>
      <c r="AM39" s="629"/>
      <c r="AN39" s="629"/>
      <c r="AO39" s="630"/>
      <c r="AQ39" s="686" t="s">
        <v>346</v>
      </c>
      <c r="AR39" s="687"/>
      <c r="AS39" s="687"/>
      <c r="AT39" s="687"/>
      <c r="AU39" s="687"/>
      <c r="AV39" s="687"/>
      <c r="AW39" s="687"/>
      <c r="AX39" s="687"/>
      <c r="AY39" s="688"/>
      <c r="AZ39" s="623" t="s">
        <v>239</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5863</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132466</v>
      </c>
      <c r="CS39" s="655"/>
      <c r="CT39" s="655"/>
      <c r="CU39" s="655"/>
      <c r="CV39" s="655"/>
      <c r="CW39" s="655"/>
      <c r="CX39" s="655"/>
      <c r="CY39" s="656"/>
      <c r="CZ39" s="628">
        <v>1</v>
      </c>
      <c r="DA39" s="653"/>
      <c r="DB39" s="653"/>
      <c r="DC39" s="657"/>
      <c r="DD39" s="632">
        <v>45721</v>
      </c>
      <c r="DE39" s="655"/>
      <c r="DF39" s="655"/>
      <c r="DG39" s="655"/>
      <c r="DH39" s="655"/>
      <c r="DI39" s="655"/>
      <c r="DJ39" s="655"/>
      <c r="DK39" s="656"/>
      <c r="DL39" s="632" t="s">
        <v>233</v>
      </c>
      <c r="DM39" s="655"/>
      <c r="DN39" s="655"/>
      <c r="DO39" s="655"/>
      <c r="DP39" s="655"/>
      <c r="DQ39" s="655"/>
      <c r="DR39" s="655"/>
      <c r="DS39" s="655"/>
      <c r="DT39" s="655"/>
      <c r="DU39" s="655"/>
      <c r="DV39" s="656"/>
      <c r="DW39" s="628" t="s">
        <v>233</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165400</v>
      </c>
      <c r="S40" s="624"/>
      <c r="T40" s="624"/>
      <c r="U40" s="624"/>
      <c r="V40" s="624"/>
      <c r="W40" s="624"/>
      <c r="X40" s="624"/>
      <c r="Y40" s="625"/>
      <c r="Z40" s="626">
        <v>1</v>
      </c>
      <c r="AA40" s="626"/>
      <c r="AB40" s="626"/>
      <c r="AC40" s="626"/>
      <c r="AD40" s="627" t="s">
        <v>233</v>
      </c>
      <c r="AE40" s="627"/>
      <c r="AF40" s="627"/>
      <c r="AG40" s="627"/>
      <c r="AH40" s="627"/>
      <c r="AI40" s="627"/>
      <c r="AJ40" s="627"/>
      <c r="AK40" s="627"/>
      <c r="AL40" s="628" t="s">
        <v>233</v>
      </c>
      <c r="AM40" s="629"/>
      <c r="AN40" s="629"/>
      <c r="AO40" s="630"/>
      <c r="AQ40" s="686" t="s">
        <v>350</v>
      </c>
      <c r="AR40" s="687"/>
      <c r="AS40" s="687"/>
      <c r="AT40" s="687"/>
      <c r="AU40" s="687"/>
      <c r="AV40" s="687"/>
      <c r="AW40" s="687"/>
      <c r="AX40" s="687"/>
      <c r="AY40" s="688"/>
      <c r="AZ40" s="623" t="s">
        <v>239</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110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t="s">
        <v>239</v>
      </c>
      <c r="CS40" s="624"/>
      <c r="CT40" s="624"/>
      <c r="CU40" s="624"/>
      <c r="CV40" s="624"/>
      <c r="CW40" s="624"/>
      <c r="CX40" s="624"/>
      <c r="CY40" s="625"/>
      <c r="CZ40" s="628" t="s">
        <v>239</v>
      </c>
      <c r="DA40" s="653"/>
      <c r="DB40" s="653"/>
      <c r="DC40" s="657"/>
      <c r="DD40" s="632" t="s">
        <v>239</v>
      </c>
      <c r="DE40" s="624"/>
      <c r="DF40" s="624"/>
      <c r="DG40" s="624"/>
      <c r="DH40" s="624"/>
      <c r="DI40" s="624"/>
      <c r="DJ40" s="624"/>
      <c r="DK40" s="625"/>
      <c r="DL40" s="632" t="s">
        <v>233</v>
      </c>
      <c r="DM40" s="624"/>
      <c r="DN40" s="624"/>
      <c r="DO40" s="624"/>
      <c r="DP40" s="624"/>
      <c r="DQ40" s="624"/>
      <c r="DR40" s="624"/>
      <c r="DS40" s="624"/>
      <c r="DT40" s="624"/>
      <c r="DU40" s="624"/>
      <c r="DV40" s="625"/>
      <c r="DW40" s="628" t="s">
        <v>233</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15830955</v>
      </c>
      <c r="S41" s="696"/>
      <c r="T41" s="696"/>
      <c r="U41" s="696"/>
      <c r="V41" s="696"/>
      <c r="W41" s="696"/>
      <c r="X41" s="696"/>
      <c r="Y41" s="700"/>
      <c r="Z41" s="701">
        <v>100</v>
      </c>
      <c r="AA41" s="701"/>
      <c r="AB41" s="701"/>
      <c r="AC41" s="701"/>
      <c r="AD41" s="702">
        <v>8465613</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266095</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239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239</v>
      </c>
      <c r="CS41" s="655"/>
      <c r="CT41" s="655"/>
      <c r="CU41" s="655"/>
      <c r="CV41" s="655"/>
      <c r="CW41" s="655"/>
      <c r="CX41" s="655"/>
      <c r="CY41" s="656"/>
      <c r="CZ41" s="628" t="s">
        <v>239</v>
      </c>
      <c r="DA41" s="653"/>
      <c r="DB41" s="653"/>
      <c r="DC41" s="657"/>
      <c r="DD41" s="632" t="s">
        <v>239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675300</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357</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1514527</v>
      </c>
      <c r="CS42" s="655"/>
      <c r="CT42" s="655"/>
      <c r="CU42" s="655"/>
      <c r="CV42" s="655"/>
      <c r="CW42" s="655"/>
      <c r="CX42" s="655"/>
      <c r="CY42" s="656"/>
      <c r="CZ42" s="628">
        <v>10.9</v>
      </c>
      <c r="DA42" s="653"/>
      <c r="DB42" s="653"/>
      <c r="DC42" s="657"/>
      <c r="DD42" s="632">
        <v>340600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25646</v>
      </c>
      <c r="CS43" s="655"/>
      <c r="CT43" s="655"/>
      <c r="CU43" s="655"/>
      <c r="CV43" s="655"/>
      <c r="CW43" s="655"/>
      <c r="CX43" s="655"/>
      <c r="CY43" s="656"/>
      <c r="CZ43" s="628">
        <v>0.2</v>
      </c>
      <c r="DA43" s="653"/>
      <c r="DB43" s="653"/>
      <c r="DC43" s="657"/>
      <c r="DD43" s="632">
        <v>25646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1514527</v>
      </c>
      <c r="CS44" s="624"/>
      <c r="CT44" s="624"/>
      <c r="CU44" s="624"/>
      <c r="CV44" s="624"/>
      <c r="CW44" s="624"/>
      <c r="CX44" s="624"/>
      <c r="CY44" s="625"/>
      <c r="CZ44" s="628">
        <v>10.9</v>
      </c>
      <c r="DA44" s="629"/>
      <c r="DB44" s="629"/>
      <c r="DC44" s="635"/>
      <c r="DD44" s="632">
        <v>340600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425332</v>
      </c>
      <c r="CS45" s="655"/>
      <c r="CT45" s="655"/>
      <c r="CU45" s="655"/>
      <c r="CV45" s="655"/>
      <c r="CW45" s="655"/>
      <c r="CX45" s="655"/>
      <c r="CY45" s="656"/>
      <c r="CZ45" s="628">
        <v>3.1</v>
      </c>
      <c r="DA45" s="653"/>
      <c r="DB45" s="653"/>
      <c r="DC45" s="657"/>
      <c r="DD45" s="632">
        <v>21197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1005845</v>
      </c>
      <c r="CS46" s="624"/>
      <c r="CT46" s="624"/>
      <c r="CU46" s="624"/>
      <c r="CV46" s="624"/>
      <c r="CW46" s="624"/>
      <c r="CX46" s="624"/>
      <c r="CY46" s="625"/>
      <c r="CZ46" s="628">
        <v>7.3</v>
      </c>
      <c r="DA46" s="629"/>
      <c r="DB46" s="629"/>
      <c r="DC46" s="635"/>
      <c r="DD46" s="632">
        <v>306253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t="s">
        <v>239</v>
      </c>
      <c r="CS47" s="655"/>
      <c r="CT47" s="655"/>
      <c r="CU47" s="655"/>
      <c r="CV47" s="655"/>
      <c r="CW47" s="655"/>
      <c r="CX47" s="655"/>
      <c r="CY47" s="656"/>
      <c r="CZ47" s="628" t="s">
        <v>239</v>
      </c>
      <c r="DA47" s="653"/>
      <c r="DB47" s="653"/>
      <c r="DC47" s="657"/>
      <c r="DD47" s="632" t="s">
        <v>239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239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13868668</v>
      </c>
      <c r="CS49" s="682"/>
      <c r="CT49" s="682"/>
      <c r="CU49" s="682"/>
      <c r="CV49" s="682"/>
      <c r="CW49" s="682"/>
      <c r="CX49" s="682"/>
      <c r="CY49" s="711"/>
      <c r="CZ49" s="703">
        <v>100</v>
      </c>
      <c r="DA49" s="712"/>
      <c r="DB49" s="712"/>
      <c r="DC49" s="713"/>
      <c r="DD49" s="714">
        <v>9095523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YBnhrO9UBeMy7lcrnwogDaNkiphAmutYFAarsfFUmOAeIZa1d6iRupwYoCkSFfeLzhQWkCT0lLpDGhVkJFV6g==" saltValue="MnUsrDeDl567gU2muE92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15989</v>
      </c>
      <c r="R7" s="753"/>
      <c r="S7" s="753"/>
      <c r="T7" s="753"/>
      <c r="U7" s="753"/>
      <c r="V7" s="753">
        <v>14093</v>
      </c>
      <c r="W7" s="753"/>
      <c r="X7" s="753"/>
      <c r="Y7" s="753"/>
      <c r="Z7" s="753"/>
      <c r="AA7" s="753">
        <v>1896</v>
      </c>
      <c r="AB7" s="753"/>
      <c r="AC7" s="753"/>
      <c r="AD7" s="753"/>
      <c r="AE7" s="754"/>
      <c r="AF7" s="755">
        <v>1569</v>
      </c>
      <c r="AG7" s="756"/>
      <c r="AH7" s="756"/>
      <c r="AI7" s="756"/>
      <c r="AJ7" s="757"/>
      <c r="AK7" s="758">
        <v>458</v>
      </c>
      <c r="AL7" s="759"/>
      <c r="AM7" s="759"/>
      <c r="AN7" s="759"/>
      <c r="AO7" s="759"/>
      <c r="AP7" s="759">
        <v>16489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c r="BW7" s="747"/>
      <c r="BX7" s="747"/>
      <c r="BY7" s="747"/>
      <c r="BZ7" s="747"/>
      <c r="CA7" s="747"/>
      <c r="CB7" s="747"/>
      <c r="CC7" s="747"/>
      <c r="CD7" s="747"/>
      <c r="CE7" s="747"/>
      <c r="CF7" s="747"/>
      <c r="CG7" s="762"/>
      <c r="CH7" s="743">
        <v>-1</v>
      </c>
      <c r="CI7" s="744"/>
      <c r="CJ7" s="744"/>
      <c r="CK7" s="744"/>
      <c r="CL7" s="745"/>
      <c r="CM7" s="743">
        <v>48</v>
      </c>
      <c r="CN7" s="744"/>
      <c r="CO7" s="744"/>
      <c r="CP7" s="744"/>
      <c r="CQ7" s="745"/>
      <c r="CR7" s="743">
        <v>30</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v>145</v>
      </c>
      <c r="R8" s="784"/>
      <c r="S8" s="784"/>
      <c r="T8" s="784"/>
      <c r="U8" s="784"/>
      <c r="V8" s="784">
        <v>78</v>
      </c>
      <c r="W8" s="784"/>
      <c r="X8" s="784"/>
      <c r="Y8" s="784"/>
      <c r="Z8" s="784"/>
      <c r="AA8" s="784">
        <v>66</v>
      </c>
      <c r="AB8" s="784"/>
      <c r="AC8" s="784"/>
      <c r="AD8" s="784"/>
      <c r="AE8" s="785"/>
      <c r="AF8" s="786">
        <v>66</v>
      </c>
      <c r="AG8" s="787"/>
      <c r="AH8" s="787"/>
      <c r="AI8" s="787"/>
      <c r="AJ8" s="788"/>
      <c r="AK8" s="769">
        <v>34</v>
      </c>
      <c r="AL8" s="770"/>
      <c r="AM8" s="770"/>
      <c r="AN8" s="770"/>
      <c r="AO8" s="770"/>
      <c r="AP8" s="770" t="s">
        <v>596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16112</v>
      </c>
      <c r="R23" s="793"/>
      <c r="S23" s="793"/>
      <c r="T23" s="793"/>
      <c r="U23" s="793"/>
      <c r="V23" s="793">
        <v>14150</v>
      </c>
      <c r="W23" s="793"/>
      <c r="X23" s="793"/>
      <c r="Y23" s="793"/>
      <c r="Z23" s="793"/>
      <c r="AA23" s="793">
        <v>1962</v>
      </c>
      <c r="AB23" s="793"/>
      <c r="AC23" s="793"/>
      <c r="AD23" s="793"/>
      <c r="AE23" s="794"/>
      <c r="AF23" s="795">
        <v>1635</v>
      </c>
      <c r="AG23" s="793"/>
      <c r="AH23" s="793"/>
      <c r="AI23" s="793"/>
      <c r="AJ23" s="796"/>
      <c r="AK23" s="797"/>
      <c r="AL23" s="798"/>
      <c r="AM23" s="798"/>
      <c r="AN23" s="798"/>
      <c r="AO23" s="798"/>
      <c r="AP23" s="793">
        <v>16489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3101</v>
      </c>
      <c r="R28" s="823"/>
      <c r="S28" s="823"/>
      <c r="T28" s="823"/>
      <c r="U28" s="823"/>
      <c r="V28" s="823">
        <v>3051</v>
      </c>
      <c r="W28" s="823"/>
      <c r="X28" s="823"/>
      <c r="Y28" s="823"/>
      <c r="Z28" s="823"/>
      <c r="AA28" s="823">
        <v>50</v>
      </c>
      <c r="AB28" s="823"/>
      <c r="AC28" s="823"/>
      <c r="AD28" s="823"/>
      <c r="AE28" s="824"/>
      <c r="AF28" s="825">
        <v>50</v>
      </c>
      <c r="AG28" s="823"/>
      <c r="AH28" s="823"/>
      <c r="AI28" s="823"/>
      <c r="AJ28" s="826"/>
      <c r="AK28" s="827">
        <v>266</v>
      </c>
      <c r="AL28" s="828"/>
      <c r="AM28" s="828"/>
      <c r="AN28" s="828"/>
      <c r="AO28" s="828"/>
      <c r="AP28" s="828" t="s">
        <v>533</v>
      </c>
      <c r="AQ28" s="828"/>
      <c r="AR28" s="828"/>
      <c r="AS28" s="828"/>
      <c r="AT28" s="828"/>
      <c r="AU28" s="828" t="s">
        <v>533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347</v>
      </c>
      <c r="R29" s="784"/>
      <c r="S29" s="784"/>
      <c r="T29" s="784"/>
      <c r="U29" s="784"/>
      <c r="V29" s="784">
        <v>347</v>
      </c>
      <c r="W29" s="784"/>
      <c r="X29" s="784"/>
      <c r="Y29" s="784"/>
      <c r="Z29" s="784"/>
      <c r="AA29" s="784">
        <v>0</v>
      </c>
      <c r="AB29" s="784"/>
      <c r="AC29" s="784"/>
      <c r="AD29" s="784"/>
      <c r="AE29" s="785"/>
      <c r="AF29" s="786">
        <v>0</v>
      </c>
      <c r="AG29" s="787"/>
      <c r="AH29" s="787"/>
      <c r="AI29" s="787"/>
      <c r="AJ29" s="788"/>
      <c r="AK29" s="834">
        <v>92</v>
      </c>
      <c r="AL29" s="830"/>
      <c r="AM29" s="830"/>
      <c r="AN29" s="830"/>
      <c r="AO29" s="830"/>
      <c r="AP29" s="830" t="s">
        <v>533</v>
      </c>
      <c r="AQ29" s="830"/>
      <c r="AR29" s="830"/>
      <c r="AS29" s="830"/>
      <c r="AT29" s="830"/>
      <c r="AU29" s="830" t="s">
        <v>533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2274</v>
      </c>
      <c r="R30" s="784"/>
      <c r="S30" s="784"/>
      <c r="T30" s="784"/>
      <c r="U30" s="784"/>
      <c r="V30" s="784">
        <v>2128</v>
      </c>
      <c r="W30" s="784"/>
      <c r="X30" s="784"/>
      <c r="Y30" s="784"/>
      <c r="Z30" s="784"/>
      <c r="AA30" s="784">
        <v>145</v>
      </c>
      <c r="AB30" s="784"/>
      <c r="AC30" s="784"/>
      <c r="AD30" s="784"/>
      <c r="AE30" s="785"/>
      <c r="AF30" s="786">
        <v>145</v>
      </c>
      <c r="AG30" s="787"/>
      <c r="AH30" s="787"/>
      <c r="AI30" s="787"/>
      <c r="AJ30" s="788"/>
      <c r="AK30" s="834">
        <v>328</v>
      </c>
      <c r="AL30" s="830"/>
      <c r="AM30" s="830"/>
      <c r="AN30" s="830"/>
      <c r="AO30" s="830"/>
      <c r="AP30" s="830" t="s">
        <v>533</v>
      </c>
      <c r="AQ30" s="830"/>
      <c r="AR30" s="830"/>
      <c r="AS30" s="830"/>
      <c r="AT30" s="830"/>
      <c r="AU30" s="830" t="s">
        <v>533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12</v>
      </c>
      <c r="R31" s="784"/>
      <c r="S31" s="784"/>
      <c r="T31" s="784"/>
      <c r="U31" s="784"/>
      <c r="V31" s="784">
        <v>12</v>
      </c>
      <c r="W31" s="784"/>
      <c r="X31" s="784"/>
      <c r="Y31" s="784"/>
      <c r="Z31" s="784"/>
      <c r="AA31" s="784" t="s">
        <v>596</v>
      </c>
      <c r="AB31" s="784"/>
      <c r="AC31" s="784"/>
      <c r="AD31" s="784"/>
      <c r="AE31" s="785"/>
      <c r="AF31" s="786" t="s">
        <v>413</v>
      </c>
      <c r="AG31" s="787"/>
      <c r="AH31" s="787"/>
      <c r="AI31" s="787"/>
      <c r="AJ31" s="788"/>
      <c r="AK31" s="834">
        <v>11</v>
      </c>
      <c r="AL31" s="830"/>
      <c r="AM31" s="830"/>
      <c r="AN31" s="830"/>
      <c r="AO31" s="830"/>
      <c r="AP31" s="830" t="s">
        <v>533</v>
      </c>
      <c r="AQ31" s="830"/>
      <c r="AR31" s="830"/>
      <c r="AS31" s="830"/>
      <c r="AT31" s="830"/>
      <c r="AU31" s="830" t="s">
        <v>533</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254</v>
      </c>
      <c r="R32" s="784"/>
      <c r="S32" s="784"/>
      <c r="T32" s="784"/>
      <c r="U32" s="784"/>
      <c r="V32" s="784">
        <v>237</v>
      </c>
      <c r="W32" s="784"/>
      <c r="X32" s="784"/>
      <c r="Y32" s="784"/>
      <c r="Z32" s="784"/>
      <c r="AA32" s="784">
        <v>17</v>
      </c>
      <c r="AB32" s="784"/>
      <c r="AC32" s="784"/>
      <c r="AD32" s="784"/>
      <c r="AE32" s="785"/>
      <c r="AF32" s="786">
        <v>346</v>
      </c>
      <c r="AG32" s="787"/>
      <c r="AH32" s="787"/>
      <c r="AI32" s="787"/>
      <c r="AJ32" s="788"/>
      <c r="AK32" s="834" t="s">
        <v>533</v>
      </c>
      <c r="AL32" s="830"/>
      <c r="AM32" s="830"/>
      <c r="AN32" s="830"/>
      <c r="AO32" s="830"/>
      <c r="AP32" s="830">
        <v>2411</v>
      </c>
      <c r="AQ32" s="830"/>
      <c r="AR32" s="830"/>
      <c r="AS32" s="830"/>
      <c r="AT32" s="830"/>
      <c r="AU32" s="830" t="s">
        <v>533</v>
      </c>
      <c r="AV32" s="830"/>
      <c r="AW32" s="830"/>
      <c r="AX32" s="830"/>
      <c r="AY32" s="830"/>
      <c r="AZ32" s="831" t="s">
        <v>533</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204</v>
      </c>
      <c r="R33" s="784"/>
      <c r="S33" s="784"/>
      <c r="T33" s="784"/>
      <c r="U33" s="784"/>
      <c r="V33" s="784">
        <v>166</v>
      </c>
      <c r="W33" s="784"/>
      <c r="X33" s="784"/>
      <c r="Y33" s="784"/>
      <c r="Z33" s="784"/>
      <c r="AA33" s="784">
        <v>38</v>
      </c>
      <c r="AB33" s="784"/>
      <c r="AC33" s="784"/>
      <c r="AD33" s="784"/>
      <c r="AE33" s="785"/>
      <c r="AF33" s="786">
        <v>154</v>
      </c>
      <c r="AG33" s="787"/>
      <c r="AH33" s="787"/>
      <c r="AI33" s="787"/>
      <c r="AJ33" s="788"/>
      <c r="AK33" s="834">
        <v>47</v>
      </c>
      <c r="AL33" s="830"/>
      <c r="AM33" s="830"/>
      <c r="AN33" s="830"/>
      <c r="AO33" s="830"/>
      <c r="AP33" s="830">
        <v>1088</v>
      </c>
      <c r="AQ33" s="830"/>
      <c r="AR33" s="830"/>
      <c r="AS33" s="830"/>
      <c r="AT33" s="830"/>
      <c r="AU33" s="830">
        <v>583</v>
      </c>
      <c r="AV33" s="830"/>
      <c r="AW33" s="830"/>
      <c r="AX33" s="830"/>
      <c r="AY33" s="830"/>
      <c r="AZ33" s="831" t="s">
        <v>533</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770</v>
      </c>
      <c r="R34" s="784"/>
      <c r="S34" s="784"/>
      <c r="T34" s="784"/>
      <c r="U34" s="784"/>
      <c r="V34" s="784">
        <v>732</v>
      </c>
      <c r="W34" s="784"/>
      <c r="X34" s="784"/>
      <c r="Y34" s="784"/>
      <c r="Z34" s="784"/>
      <c r="AA34" s="784">
        <v>38</v>
      </c>
      <c r="AB34" s="784"/>
      <c r="AC34" s="784"/>
      <c r="AD34" s="784"/>
      <c r="AE34" s="785"/>
      <c r="AF34" s="786">
        <v>29</v>
      </c>
      <c r="AG34" s="787"/>
      <c r="AH34" s="787"/>
      <c r="AI34" s="787"/>
      <c r="AJ34" s="788"/>
      <c r="AK34" s="834">
        <v>396</v>
      </c>
      <c r="AL34" s="830"/>
      <c r="AM34" s="830"/>
      <c r="AN34" s="830"/>
      <c r="AO34" s="830"/>
      <c r="AP34" s="830">
        <v>6611</v>
      </c>
      <c r="AQ34" s="830"/>
      <c r="AR34" s="830"/>
      <c r="AS34" s="830"/>
      <c r="AT34" s="830"/>
      <c r="AU34" s="830">
        <v>4939</v>
      </c>
      <c r="AV34" s="830"/>
      <c r="AW34" s="830"/>
      <c r="AX34" s="830"/>
      <c r="AY34" s="830"/>
      <c r="AZ34" s="831" t="s">
        <v>533</v>
      </c>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234</v>
      </c>
      <c r="R35" s="784"/>
      <c r="S35" s="784"/>
      <c r="T35" s="784"/>
      <c r="U35" s="784"/>
      <c r="V35" s="784">
        <v>228</v>
      </c>
      <c r="W35" s="784"/>
      <c r="X35" s="784"/>
      <c r="Y35" s="784"/>
      <c r="Z35" s="784"/>
      <c r="AA35" s="784">
        <v>6</v>
      </c>
      <c r="AB35" s="784"/>
      <c r="AC35" s="784"/>
      <c r="AD35" s="784"/>
      <c r="AE35" s="785"/>
      <c r="AF35" s="786">
        <v>71</v>
      </c>
      <c r="AG35" s="787"/>
      <c r="AH35" s="787"/>
      <c r="AI35" s="787"/>
      <c r="AJ35" s="788"/>
      <c r="AK35" s="834">
        <v>153</v>
      </c>
      <c r="AL35" s="830"/>
      <c r="AM35" s="830"/>
      <c r="AN35" s="830"/>
      <c r="AO35" s="830"/>
      <c r="AP35" s="830">
        <v>865</v>
      </c>
      <c r="AQ35" s="830"/>
      <c r="AR35" s="830"/>
      <c r="AS35" s="830"/>
      <c r="AT35" s="830"/>
      <c r="AU35" s="830">
        <v>784</v>
      </c>
      <c r="AV35" s="830"/>
      <c r="AW35" s="830"/>
      <c r="AX35" s="830"/>
      <c r="AY35" s="830"/>
      <c r="AZ35" s="831" t="s">
        <v>533</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795</v>
      </c>
      <c r="AG63" s="844"/>
      <c r="AH63" s="844"/>
      <c r="AI63" s="844"/>
      <c r="AJ63" s="845"/>
      <c r="AK63" s="846"/>
      <c r="AL63" s="841"/>
      <c r="AM63" s="841"/>
      <c r="AN63" s="841"/>
      <c r="AO63" s="841"/>
      <c r="AP63" s="844">
        <v>10975</v>
      </c>
      <c r="AQ63" s="844"/>
      <c r="AR63" s="844"/>
      <c r="AS63" s="844"/>
      <c r="AT63" s="844"/>
      <c r="AU63" s="844">
        <v>6306</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597</v>
      </c>
      <c r="C68" s="870"/>
      <c r="D68" s="870"/>
      <c r="E68" s="870"/>
      <c r="F68" s="870"/>
      <c r="G68" s="870"/>
      <c r="H68" s="870"/>
      <c r="I68" s="870"/>
      <c r="J68" s="870"/>
      <c r="K68" s="870"/>
      <c r="L68" s="870"/>
      <c r="M68" s="870"/>
      <c r="N68" s="870"/>
      <c r="O68" s="870"/>
      <c r="P68" s="871"/>
      <c r="Q68" s="872">
        <v>4645</v>
      </c>
      <c r="R68" s="866"/>
      <c r="S68" s="866"/>
      <c r="T68" s="866"/>
      <c r="U68" s="866"/>
      <c r="V68" s="866">
        <v>4355</v>
      </c>
      <c r="W68" s="866"/>
      <c r="X68" s="866"/>
      <c r="Y68" s="866"/>
      <c r="Z68" s="866"/>
      <c r="AA68" s="866">
        <v>290</v>
      </c>
      <c r="AB68" s="866"/>
      <c r="AC68" s="866"/>
      <c r="AD68" s="866"/>
      <c r="AE68" s="866"/>
      <c r="AF68" s="866">
        <v>290</v>
      </c>
      <c r="AG68" s="866"/>
      <c r="AH68" s="866"/>
      <c r="AI68" s="866"/>
      <c r="AJ68" s="866"/>
      <c r="AK68" s="866">
        <v>65</v>
      </c>
      <c r="AL68" s="866"/>
      <c r="AM68" s="866"/>
      <c r="AN68" s="866"/>
      <c r="AO68" s="866"/>
      <c r="AP68" s="866" t="s">
        <v>596</v>
      </c>
      <c r="AQ68" s="866"/>
      <c r="AR68" s="866"/>
      <c r="AS68" s="866"/>
      <c r="AT68" s="866"/>
      <c r="AU68" s="866" t="s">
        <v>596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598</v>
      </c>
      <c r="C69" s="874"/>
      <c r="D69" s="874"/>
      <c r="E69" s="874"/>
      <c r="F69" s="874"/>
      <c r="G69" s="874"/>
      <c r="H69" s="874"/>
      <c r="I69" s="874"/>
      <c r="J69" s="874"/>
      <c r="K69" s="874"/>
      <c r="L69" s="874"/>
      <c r="M69" s="874"/>
      <c r="N69" s="874"/>
      <c r="O69" s="874"/>
      <c r="P69" s="875"/>
      <c r="Q69" s="876">
        <v>1289</v>
      </c>
      <c r="R69" s="830"/>
      <c r="S69" s="830"/>
      <c r="T69" s="830"/>
      <c r="U69" s="830"/>
      <c r="V69" s="830">
        <v>1261</v>
      </c>
      <c r="W69" s="830"/>
      <c r="X69" s="830"/>
      <c r="Y69" s="830"/>
      <c r="Z69" s="830"/>
      <c r="AA69" s="830">
        <v>28</v>
      </c>
      <c r="AB69" s="830"/>
      <c r="AC69" s="830"/>
      <c r="AD69" s="830"/>
      <c r="AE69" s="830"/>
      <c r="AF69" s="830">
        <v>28</v>
      </c>
      <c r="AG69" s="830"/>
      <c r="AH69" s="830"/>
      <c r="AI69" s="830"/>
      <c r="AJ69" s="830"/>
      <c r="AK69" s="830">
        <v>9</v>
      </c>
      <c r="AL69" s="830"/>
      <c r="AM69" s="830"/>
      <c r="AN69" s="830"/>
      <c r="AO69" s="830"/>
      <c r="AP69" s="830">
        <v>3345</v>
      </c>
      <c r="AQ69" s="830"/>
      <c r="AR69" s="830"/>
      <c r="AS69" s="830"/>
      <c r="AT69" s="830"/>
      <c r="AU69" s="830">
        <v>194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599</v>
      </c>
      <c r="C70" s="874"/>
      <c r="D70" s="874"/>
      <c r="E70" s="874"/>
      <c r="F70" s="874"/>
      <c r="G70" s="874"/>
      <c r="H70" s="874"/>
      <c r="I70" s="874"/>
      <c r="J70" s="874"/>
      <c r="K70" s="874"/>
      <c r="L70" s="874"/>
      <c r="M70" s="874"/>
      <c r="N70" s="874"/>
      <c r="O70" s="874"/>
      <c r="P70" s="875"/>
      <c r="Q70" s="876">
        <v>55</v>
      </c>
      <c r="R70" s="830"/>
      <c r="S70" s="830"/>
      <c r="T70" s="830"/>
      <c r="U70" s="830"/>
      <c r="V70" s="830">
        <v>51</v>
      </c>
      <c r="W70" s="830"/>
      <c r="X70" s="830"/>
      <c r="Y70" s="830"/>
      <c r="Z70" s="830"/>
      <c r="AA70" s="830">
        <v>4</v>
      </c>
      <c r="AB70" s="830"/>
      <c r="AC70" s="830"/>
      <c r="AD70" s="830"/>
      <c r="AE70" s="830"/>
      <c r="AF70" s="830">
        <v>4</v>
      </c>
      <c r="AG70" s="830"/>
      <c r="AH70" s="830"/>
      <c r="AI70" s="830"/>
      <c r="AJ70" s="830"/>
      <c r="AK70" s="830">
        <v>6</v>
      </c>
      <c r="AL70" s="830"/>
      <c r="AM70" s="830"/>
      <c r="AN70" s="830"/>
      <c r="AO70" s="830"/>
      <c r="AP70" s="830" t="s">
        <v>596</v>
      </c>
      <c r="AQ70" s="830"/>
      <c r="AR70" s="830"/>
      <c r="AS70" s="830"/>
      <c r="AT70" s="830"/>
      <c r="AU70" s="830" t="s">
        <v>596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600</v>
      </c>
      <c r="C71" s="874"/>
      <c r="D71" s="874"/>
      <c r="E71" s="874"/>
      <c r="F71" s="874"/>
      <c r="G71" s="874"/>
      <c r="H71" s="874"/>
      <c r="I71" s="874"/>
      <c r="J71" s="874"/>
      <c r="K71" s="874"/>
      <c r="L71" s="874"/>
      <c r="M71" s="874"/>
      <c r="N71" s="874"/>
      <c r="O71" s="874"/>
      <c r="P71" s="875"/>
      <c r="Q71" s="876">
        <v>1388</v>
      </c>
      <c r="R71" s="830"/>
      <c r="S71" s="830"/>
      <c r="T71" s="830"/>
      <c r="U71" s="830"/>
      <c r="V71" s="830">
        <v>1342</v>
      </c>
      <c r="W71" s="830"/>
      <c r="X71" s="830"/>
      <c r="Y71" s="830"/>
      <c r="Z71" s="830"/>
      <c r="AA71" s="830">
        <v>46</v>
      </c>
      <c r="AB71" s="830"/>
      <c r="AC71" s="830"/>
      <c r="AD71" s="830"/>
      <c r="AE71" s="830"/>
      <c r="AF71" s="830">
        <v>46</v>
      </c>
      <c r="AG71" s="830"/>
      <c r="AH71" s="830"/>
      <c r="AI71" s="830"/>
      <c r="AJ71" s="830"/>
      <c r="AK71" s="830">
        <v>52</v>
      </c>
      <c r="AL71" s="830"/>
      <c r="AM71" s="830"/>
      <c r="AN71" s="830"/>
      <c r="AO71" s="830"/>
      <c r="AP71" s="830">
        <v>1448</v>
      </c>
      <c r="AQ71" s="830"/>
      <c r="AR71" s="830"/>
      <c r="AS71" s="830"/>
      <c r="AT71" s="830"/>
      <c r="AU71" s="830">
        <v>208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601</v>
      </c>
      <c r="C72" s="874"/>
      <c r="D72" s="874"/>
      <c r="E72" s="874"/>
      <c r="F72" s="874"/>
      <c r="G72" s="874"/>
      <c r="H72" s="874"/>
      <c r="I72" s="874"/>
      <c r="J72" s="874"/>
      <c r="K72" s="874"/>
      <c r="L72" s="874"/>
      <c r="M72" s="874"/>
      <c r="N72" s="874"/>
      <c r="O72" s="874"/>
      <c r="P72" s="875"/>
      <c r="Q72" s="876">
        <v>9</v>
      </c>
      <c r="R72" s="830"/>
      <c r="S72" s="830"/>
      <c r="T72" s="830"/>
      <c r="U72" s="830"/>
      <c r="V72" s="830">
        <v>8</v>
      </c>
      <c r="W72" s="830"/>
      <c r="X72" s="830"/>
      <c r="Y72" s="830"/>
      <c r="Z72" s="830"/>
      <c r="AA72" s="830">
        <v>1</v>
      </c>
      <c r="AB72" s="830"/>
      <c r="AC72" s="830"/>
      <c r="AD72" s="830"/>
      <c r="AE72" s="830"/>
      <c r="AF72" s="830">
        <v>1</v>
      </c>
      <c r="AG72" s="830"/>
      <c r="AH72" s="830"/>
      <c r="AI72" s="830"/>
      <c r="AJ72" s="830"/>
      <c r="AK72" s="830" t="s">
        <v>596</v>
      </c>
      <c r="AL72" s="830"/>
      <c r="AM72" s="830"/>
      <c r="AN72" s="830"/>
      <c r="AO72" s="830"/>
      <c r="AP72" s="830" t="s">
        <v>596</v>
      </c>
      <c r="AQ72" s="830"/>
      <c r="AR72" s="830"/>
      <c r="AS72" s="830"/>
      <c r="AT72" s="830"/>
      <c r="AU72" s="830" t="s">
        <v>596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602</v>
      </c>
      <c r="C73" s="874"/>
      <c r="D73" s="874"/>
      <c r="E73" s="874"/>
      <c r="F73" s="874"/>
      <c r="G73" s="874"/>
      <c r="H73" s="874"/>
      <c r="I73" s="874"/>
      <c r="J73" s="874"/>
      <c r="K73" s="874"/>
      <c r="L73" s="874"/>
      <c r="M73" s="874"/>
      <c r="N73" s="874"/>
      <c r="O73" s="874"/>
      <c r="P73" s="875"/>
      <c r="Q73" s="876">
        <v>32</v>
      </c>
      <c r="R73" s="830"/>
      <c r="S73" s="830"/>
      <c r="T73" s="830"/>
      <c r="U73" s="830"/>
      <c r="V73" s="830">
        <v>30</v>
      </c>
      <c r="W73" s="830"/>
      <c r="X73" s="830"/>
      <c r="Y73" s="830"/>
      <c r="Z73" s="830"/>
      <c r="AA73" s="830">
        <v>1</v>
      </c>
      <c r="AB73" s="830"/>
      <c r="AC73" s="830"/>
      <c r="AD73" s="830"/>
      <c r="AE73" s="830"/>
      <c r="AF73" s="830">
        <v>1</v>
      </c>
      <c r="AG73" s="830"/>
      <c r="AH73" s="830"/>
      <c r="AI73" s="830"/>
      <c r="AJ73" s="830"/>
      <c r="AK73" s="830" t="s">
        <v>596</v>
      </c>
      <c r="AL73" s="830"/>
      <c r="AM73" s="830"/>
      <c r="AN73" s="830"/>
      <c r="AO73" s="830"/>
      <c r="AP73" s="830" t="s">
        <v>596</v>
      </c>
      <c r="AQ73" s="830"/>
      <c r="AR73" s="830"/>
      <c r="AS73" s="830"/>
      <c r="AT73" s="830"/>
      <c r="AU73" s="830" t="s">
        <v>596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603</v>
      </c>
      <c r="C74" s="874"/>
      <c r="D74" s="874"/>
      <c r="E74" s="874"/>
      <c r="F74" s="874"/>
      <c r="G74" s="874"/>
      <c r="H74" s="874"/>
      <c r="I74" s="874"/>
      <c r="J74" s="874"/>
      <c r="K74" s="874"/>
      <c r="L74" s="874"/>
      <c r="M74" s="874"/>
      <c r="N74" s="874"/>
      <c r="O74" s="874"/>
      <c r="P74" s="875"/>
      <c r="Q74" s="876">
        <v>42</v>
      </c>
      <c r="R74" s="830"/>
      <c r="S74" s="830"/>
      <c r="T74" s="830"/>
      <c r="U74" s="830"/>
      <c r="V74" s="830">
        <v>33</v>
      </c>
      <c r="W74" s="830"/>
      <c r="X74" s="830"/>
      <c r="Y74" s="830"/>
      <c r="Z74" s="830"/>
      <c r="AA74" s="830">
        <v>9</v>
      </c>
      <c r="AB74" s="830"/>
      <c r="AC74" s="830"/>
      <c r="AD74" s="830"/>
      <c r="AE74" s="830"/>
      <c r="AF74" s="830">
        <v>9</v>
      </c>
      <c r="AG74" s="830"/>
      <c r="AH74" s="830"/>
      <c r="AI74" s="830"/>
      <c r="AJ74" s="830"/>
      <c r="AK74" s="830">
        <v>1</v>
      </c>
      <c r="AL74" s="830"/>
      <c r="AM74" s="830"/>
      <c r="AN74" s="830"/>
      <c r="AO74" s="830"/>
      <c r="AP74" s="830" t="s">
        <v>596</v>
      </c>
      <c r="AQ74" s="830"/>
      <c r="AR74" s="830"/>
      <c r="AS74" s="830"/>
      <c r="AT74" s="830"/>
      <c r="AU74" s="830" t="s">
        <v>596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604</v>
      </c>
      <c r="C75" s="874"/>
      <c r="D75" s="874"/>
      <c r="E75" s="874"/>
      <c r="F75" s="874"/>
      <c r="G75" s="874"/>
      <c r="H75" s="874"/>
      <c r="I75" s="874"/>
      <c r="J75" s="874"/>
      <c r="K75" s="874"/>
      <c r="L75" s="874"/>
      <c r="M75" s="874"/>
      <c r="N75" s="874"/>
      <c r="O75" s="874"/>
      <c r="P75" s="875"/>
      <c r="Q75" s="877">
        <v>301</v>
      </c>
      <c r="R75" s="878"/>
      <c r="S75" s="878"/>
      <c r="T75" s="878"/>
      <c r="U75" s="834"/>
      <c r="V75" s="879">
        <v>283</v>
      </c>
      <c r="W75" s="878"/>
      <c r="X75" s="878"/>
      <c r="Y75" s="878"/>
      <c r="Z75" s="834"/>
      <c r="AA75" s="879">
        <v>18</v>
      </c>
      <c r="AB75" s="878"/>
      <c r="AC75" s="878"/>
      <c r="AD75" s="878"/>
      <c r="AE75" s="834"/>
      <c r="AF75" s="879">
        <v>18</v>
      </c>
      <c r="AG75" s="878"/>
      <c r="AH75" s="878"/>
      <c r="AI75" s="878"/>
      <c r="AJ75" s="834"/>
      <c r="AK75" s="879">
        <v>17</v>
      </c>
      <c r="AL75" s="878"/>
      <c r="AM75" s="878"/>
      <c r="AN75" s="878"/>
      <c r="AO75" s="834"/>
      <c r="AP75" s="879" t="s">
        <v>596</v>
      </c>
      <c r="AQ75" s="878"/>
      <c r="AR75" s="878"/>
      <c r="AS75" s="878"/>
      <c r="AT75" s="834"/>
      <c r="AU75" s="879" t="s">
        <v>596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605</v>
      </c>
      <c r="C76" s="874"/>
      <c r="D76" s="874"/>
      <c r="E76" s="874"/>
      <c r="F76" s="874"/>
      <c r="G76" s="874"/>
      <c r="H76" s="874"/>
      <c r="I76" s="874"/>
      <c r="J76" s="874"/>
      <c r="K76" s="874"/>
      <c r="L76" s="874"/>
      <c r="M76" s="874"/>
      <c r="N76" s="874"/>
      <c r="O76" s="874"/>
      <c r="P76" s="875"/>
      <c r="Q76" s="877">
        <v>30</v>
      </c>
      <c r="R76" s="878"/>
      <c r="S76" s="878"/>
      <c r="T76" s="878"/>
      <c r="U76" s="834"/>
      <c r="V76" s="879">
        <v>28</v>
      </c>
      <c r="W76" s="878"/>
      <c r="X76" s="878"/>
      <c r="Y76" s="878"/>
      <c r="Z76" s="834"/>
      <c r="AA76" s="879">
        <v>2</v>
      </c>
      <c r="AB76" s="878"/>
      <c r="AC76" s="878"/>
      <c r="AD76" s="878"/>
      <c r="AE76" s="834"/>
      <c r="AF76" s="879">
        <v>2</v>
      </c>
      <c r="AG76" s="878"/>
      <c r="AH76" s="878"/>
      <c r="AI76" s="878"/>
      <c r="AJ76" s="834"/>
      <c r="AK76" s="879" t="s">
        <v>596</v>
      </c>
      <c r="AL76" s="878"/>
      <c r="AM76" s="878"/>
      <c r="AN76" s="878"/>
      <c r="AO76" s="834"/>
      <c r="AP76" s="879" t="s">
        <v>596</v>
      </c>
      <c r="AQ76" s="878"/>
      <c r="AR76" s="878"/>
      <c r="AS76" s="878"/>
      <c r="AT76" s="834"/>
      <c r="AU76" s="879" t="s">
        <v>596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606</v>
      </c>
      <c r="C77" s="874"/>
      <c r="D77" s="874"/>
      <c r="E77" s="874"/>
      <c r="F77" s="874"/>
      <c r="G77" s="874"/>
      <c r="H77" s="874"/>
      <c r="I77" s="874"/>
      <c r="J77" s="874"/>
      <c r="K77" s="874"/>
      <c r="L77" s="874"/>
      <c r="M77" s="874"/>
      <c r="N77" s="874"/>
      <c r="O77" s="874"/>
      <c r="P77" s="875"/>
      <c r="Q77" s="877">
        <v>408</v>
      </c>
      <c r="R77" s="878"/>
      <c r="S77" s="878"/>
      <c r="T77" s="878"/>
      <c r="U77" s="834"/>
      <c r="V77" s="879">
        <v>368</v>
      </c>
      <c r="W77" s="878"/>
      <c r="X77" s="878"/>
      <c r="Y77" s="878"/>
      <c r="Z77" s="834"/>
      <c r="AA77" s="879">
        <v>39</v>
      </c>
      <c r="AB77" s="878"/>
      <c r="AC77" s="878"/>
      <c r="AD77" s="878"/>
      <c r="AE77" s="834"/>
      <c r="AF77" s="879">
        <v>39</v>
      </c>
      <c r="AG77" s="878"/>
      <c r="AH77" s="878"/>
      <c r="AI77" s="878"/>
      <c r="AJ77" s="834"/>
      <c r="AK77" s="879">
        <v>84</v>
      </c>
      <c r="AL77" s="878"/>
      <c r="AM77" s="878"/>
      <c r="AN77" s="878"/>
      <c r="AO77" s="834"/>
      <c r="AP77" s="879" t="s">
        <v>596</v>
      </c>
      <c r="AQ77" s="878"/>
      <c r="AR77" s="878"/>
      <c r="AS77" s="878"/>
      <c r="AT77" s="834"/>
      <c r="AU77" s="879" t="s">
        <v>596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607</v>
      </c>
      <c r="C78" s="874"/>
      <c r="D78" s="874"/>
      <c r="E78" s="874"/>
      <c r="F78" s="874"/>
      <c r="G78" s="874"/>
      <c r="H78" s="874"/>
      <c r="I78" s="874"/>
      <c r="J78" s="874"/>
      <c r="K78" s="874"/>
      <c r="L78" s="874"/>
      <c r="M78" s="874"/>
      <c r="N78" s="874"/>
      <c r="O78" s="874"/>
      <c r="P78" s="875"/>
      <c r="Q78" s="876">
        <v>164</v>
      </c>
      <c r="R78" s="830"/>
      <c r="S78" s="830"/>
      <c r="T78" s="830"/>
      <c r="U78" s="830"/>
      <c r="V78" s="830">
        <v>141</v>
      </c>
      <c r="W78" s="830"/>
      <c r="X78" s="830"/>
      <c r="Y78" s="830"/>
      <c r="Z78" s="830"/>
      <c r="AA78" s="830">
        <v>23</v>
      </c>
      <c r="AB78" s="830"/>
      <c r="AC78" s="830"/>
      <c r="AD78" s="830"/>
      <c r="AE78" s="830"/>
      <c r="AF78" s="830">
        <v>23</v>
      </c>
      <c r="AG78" s="830"/>
      <c r="AH78" s="830"/>
      <c r="AI78" s="830"/>
      <c r="AJ78" s="830"/>
      <c r="AK78" s="830" t="s">
        <v>596</v>
      </c>
      <c r="AL78" s="830"/>
      <c r="AM78" s="830"/>
      <c r="AN78" s="830"/>
      <c r="AO78" s="830"/>
      <c r="AP78" s="830" t="s">
        <v>596</v>
      </c>
      <c r="AQ78" s="830"/>
      <c r="AR78" s="830"/>
      <c r="AS78" s="830"/>
      <c r="AT78" s="830"/>
      <c r="AU78" s="830" t="s">
        <v>596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608</v>
      </c>
      <c r="C79" s="874"/>
      <c r="D79" s="874"/>
      <c r="E79" s="874"/>
      <c r="F79" s="874"/>
      <c r="G79" s="874"/>
      <c r="H79" s="874"/>
      <c r="I79" s="874"/>
      <c r="J79" s="874"/>
      <c r="K79" s="874"/>
      <c r="L79" s="874"/>
      <c r="M79" s="874"/>
      <c r="N79" s="874"/>
      <c r="O79" s="874"/>
      <c r="P79" s="875"/>
      <c r="Q79" s="876">
        <v>49</v>
      </c>
      <c r="R79" s="830"/>
      <c r="S79" s="830"/>
      <c r="T79" s="830"/>
      <c r="U79" s="830"/>
      <c r="V79" s="830">
        <v>46</v>
      </c>
      <c r="W79" s="830"/>
      <c r="X79" s="830"/>
      <c r="Y79" s="830"/>
      <c r="Z79" s="830"/>
      <c r="AA79" s="830">
        <v>3</v>
      </c>
      <c r="AB79" s="830"/>
      <c r="AC79" s="830"/>
      <c r="AD79" s="830"/>
      <c r="AE79" s="830"/>
      <c r="AF79" s="830">
        <v>3</v>
      </c>
      <c r="AG79" s="830"/>
      <c r="AH79" s="830"/>
      <c r="AI79" s="830"/>
      <c r="AJ79" s="830"/>
      <c r="AK79" s="830" t="s">
        <v>596</v>
      </c>
      <c r="AL79" s="830"/>
      <c r="AM79" s="830"/>
      <c r="AN79" s="830"/>
      <c r="AO79" s="830"/>
      <c r="AP79" s="830" t="s">
        <v>596</v>
      </c>
      <c r="AQ79" s="830"/>
      <c r="AR79" s="830"/>
      <c r="AS79" s="830"/>
      <c r="AT79" s="830"/>
      <c r="AU79" s="830" t="s">
        <v>596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609</v>
      </c>
      <c r="C80" s="874"/>
      <c r="D80" s="874"/>
      <c r="E80" s="874"/>
      <c r="F80" s="874"/>
      <c r="G80" s="874"/>
      <c r="H80" s="874"/>
      <c r="I80" s="874"/>
      <c r="J80" s="874"/>
      <c r="K80" s="874"/>
      <c r="L80" s="874"/>
      <c r="M80" s="874"/>
      <c r="N80" s="874"/>
      <c r="O80" s="874"/>
      <c r="P80" s="875"/>
      <c r="Q80" s="876">
        <v>3939</v>
      </c>
      <c r="R80" s="830"/>
      <c r="S80" s="830"/>
      <c r="T80" s="830"/>
      <c r="U80" s="830"/>
      <c r="V80" s="830">
        <v>3913</v>
      </c>
      <c r="W80" s="830"/>
      <c r="X80" s="830"/>
      <c r="Y80" s="830"/>
      <c r="Z80" s="830"/>
      <c r="AA80" s="830">
        <v>25</v>
      </c>
      <c r="AB80" s="830"/>
      <c r="AC80" s="830"/>
      <c r="AD80" s="830"/>
      <c r="AE80" s="830"/>
      <c r="AF80" s="830">
        <v>25</v>
      </c>
      <c r="AG80" s="830"/>
      <c r="AH80" s="830"/>
      <c r="AI80" s="830"/>
      <c r="AJ80" s="830"/>
      <c r="AK80" s="830">
        <v>274</v>
      </c>
      <c r="AL80" s="830"/>
      <c r="AM80" s="830"/>
      <c r="AN80" s="830"/>
      <c r="AO80" s="830"/>
      <c r="AP80" s="830">
        <v>1050</v>
      </c>
      <c r="AQ80" s="830"/>
      <c r="AR80" s="830"/>
      <c r="AS80" s="830"/>
      <c r="AT80" s="830"/>
      <c r="AU80" s="830" t="s">
        <v>596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610</v>
      </c>
      <c r="C81" s="874"/>
      <c r="D81" s="874"/>
      <c r="E81" s="874"/>
      <c r="F81" s="874"/>
      <c r="G81" s="874"/>
      <c r="H81" s="874"/>
      <c r="I81" s="874"/>
      <c r="J81" s="874"/>
      <c r="K81" s="874"/>
      <c r="L81" s="874"/>
      <c r="M81" s="874"/>
      <c r="N81" s="874"/>
      <c r="O81" s="874"/>
      <c r="P81" s="875"/>
      <c r="Q81" s="876">
        <v>26</v>
      </c>
      <c r="R81" s="830"/>
      <c r="S81" s="830"/>
      <c r="T81" s="830"/>
      <c r="U81" s="830"/>
      <c r="V81" s="830">
        <v>23</v>
      </c>
      <c r="W81" s="830"/>
      <c r="X81" s="830"/>
      <c r="Y81" s="830"/>
      <c r="Z81" s="830"/>
      <c r="AA81" s="830">
        <v>3</v>
      </c>
      <c r="AB81" s="830"/>
      <c r="AC81" s="830"/>
      <c r="AD81" s="830"/>
      <c r="AE81" s="830"/>
      <c r="AF81" s="830">
        <v>3</v>
      </c>
      <c r="AG81" s="830"/>
      <c r="AH81" s="830"/>
      <c r="AI81" s="830"/>
      <c r="AJ81" s="830"/>
      <c r="AK81" s="830" t="s">
        <v>596</v>
      </c>
      <c r="AL81" s="830"/>
      <c r="AM81" s="830"/>
      <c r="AN81" s="830"/>
      <c r="AO81" s="830"/>
      <c r="AP81" s="830" t="s">
        <v>596</v>
      </c>
      <c r="AQ81" s="830"/>
      <c r="AR81" s="830"/>
      <c r="AS81" s="830"/>
      <c r="AT81" s="830"/>
      <c r="AU81" s="830" t="s">
        <v>596</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611</v>
      </c>
      <c r="C82" s="874"/>
      <c r="D82" s="874"/>
      <c r="E82" s="874"/>
      <c r="F82" s="874"/>
      <c r="G82" s="874"/>
      <c r="H82" s="874"/>
      <c r="I82" s="874"/>
      <c r="J82" s="874"/>
      <c r="K82" s="874"/>
      <c r="L82" s="874"/>
      <c r="M82" s="874"/>
      <c r="N82" s="874"/>
      <c r="O82" s="874"/>
      <c r="P82" s="875"/>
      <c r="Q82" s="876">
        <v>162</v>
      </c>
      <c r="R82" s="830"/>
      <c r="S82" s="830"/>
      <c r="T82" s="830"/>
      <c r="U82" s="830"/>
      <c r="V82" s="830">
        <v>134</v>
      </c>
      <c r="W82" s="830"/>
      <c r="X82" s="830"/>
      <c r="Y82" s="830"/>
      <c r="Z82" s="830"/>
      <c r="AA82" s="830">
        <v>28</v>
      </c>
      <c r="AB82" s="830"/>
      <c r="AC82" s="830"/>
      <c r="AD82" s="830"/>
      <c r="AE82" s="830"/>
      <c r="AF82" s="830">
        <v>28</v>
      </c>
      <c r="AG82" s="830"/>
      <c r="AH82" s="830"/>
      <c r="AI82" s="830"/>
      <c r="AJ82" s="830"/>
      <c r="AK82" s="830" t="s">
        <v>596</v>
      </c>
      <c r="AL82" s="830"/>
      <c r="AM82" s="830"/>
      <c r="AN82" s="830"/>
      <c r="AO82" s="830"/>
      <c r="AP82" s="830" t="s">
        <v>596</v>
      </c>
      <c r="AQ82" s="830"/>
      <c r="AR82" s="830"/>
      <c r="AS82" s="830"/>
      <c r="AT82" s="830"/>
      <c r="AU82" s="830" t="s">
        <v>596</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612</v>
      </c>
      <c r="C83" s="874"/>
      <c r="D83" s="874"/>
      <c r="E83" s="874"/>
      <c r="F83" s="874"/>
      <c r="G83" s="874"/>
      <c r="H83" s="874"/>
      <c r="I83" s="874"/>
      <c r="J83" s="874"/>
      <c r="K83" s="874"/>
      <c r="L83" s="874"/>
      <c r="M83" s="874"/>
      <c r="N83" s="874"/>
      <c r="O83" s="874"/>
      <c r="P83" s="875"/>
      <c r="Q83" s="876">
        <v>564</v>
      </c>
      <c r="R83" s="830"/>
      <c r="S83" s="830"/>
      <c r="T83" s="830"/>
      <c r="U83" s="830"/>
      <c r="V83" s="830">
        <v>542</v>
      </c>
      <c r="W83" s="830"/>
      <c r="X83" s="830"/>
      <c r="Y83" s="830"/>
      <c r="Z83" s="830"/>
      <c r="AA83" s="830">
        <v>22</v>
      </c>
      <c r="AB83" s="830"/>
      <c r="AC83" s="830"/>
      <c r="AD83" s="830"/>
      <c r="AE83" s="830"/>
      <c r="AF83" s="830">
        <v>22</v>
      </c>
      <c r="AG83" s="830"/>
      <c r="AH83" s="830"/>
      <c r="AI83" s="830"/>
      <c r="AJ83" s="830"/>
      <c r="AK83" s="830" t="s">
        <v>596</v>
      </c>
      <c r="AL83" s="830"/>
      <c r="AM83" s="830"/>
      <c r="AN83" s="830"/>
      <c r="AO83" s="830"/>
      <c r="AP83" s="830" t="s">
        <v>596</v>
      </c>
      <c r="AQ83" s="830"/>
      <c r="AR83" s="830"/>
      <c r="AS83" s="830"/>
      <c r="AT83" s="830"/>
      <c r="AU83" s="830" t="s">
        <v>596</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613</v>
      </c>
      <c r="C84" s="874"/>
      <c r="D84" s="874"/>
      <c r="E84" s="874"/>
      <c r="F84" s="874"/>
      <c r="G84" s="874"/>
      <c r="H84" s="874"/>
      <c r="I84" s="874"/>
      <c r="J84" s="874"/>
      <c r="K84" s="874"/>
      <c r="L84" s="874"/>
      <c r="M84" s="874"/>
      <c r="N84" s="874"/>
      <c r="O84" s="874"/>
      <c r="P84" s="875"/>
      <c r="Q84" s="876">
        <v>111159</v>
      </c>
      <c r="R84" s="830"/>
      <c r="S84" s="830"/>
      <c r="T84" s="830"/>
      <c r="U84" s="830"/>
      <c r="V84" s="830">
        <v>110497</v>
      </c>
      <c r="W84" s="830"/>
      <c r="X84" s="830"/>
      <c r="Y84" s="830"/>
      <c r="Z84" s="830"/>
      <c r="AA84" s="830">
        <v>661</v>
      </c>
      <c r="AB84" s="830"/>
      <c r="AC84" s="830"/>
      <c r="AD84" s="830"/>
      <c r="AE84" s="830"/>
      <c r="AF84" s="830">
        <v>661</v>
      </c>
      <c r="AG84" s="830"/>
      <c r="AH84" s="830"/>
      <c r="AI84" s="830"/>
      <c r="AJ84" s="830"/>
      <c r="AK84" s="830">
        <v>704</v>
      </c>
      <c r="AL84" s="830"/>
      <c r="AM84" s="830"/>
      <c r="AN84" s="830"/>
      <c r="AO84" s="830"/>
      <c r="AP84" s="830" t="s">
        <v>596</v>
      </c>
      <c r="AQ84" s="830"/>
      <c r="AR84" s="830"/>
      <c r="AS84" s="830"/>
      <c r="AT84" s="830"/>
      <c r="AU84" s="830" t="s">
        <v>596</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614</v>
      </c>
      <c r="C85" s="874"/>
      <c r="D85" s="874"/>
      <c r="E85" s="874"/>
      <c r="F85" s="874"/>
      <c r="G85" s="874"/>
      <c r="H85" s="874"/>
      <c r="I85" s="874"/>
      <c r="J85" s="874"/>
      <c r="K85" s="874"/>
      <c r="L85" s="874"/>
      <c r="M85" s="874"/>
      <c r="N85" s="874"/>
      <c r="O85" s="874"/>
      <c r="P85" s="875"/>
      <c r="Q85" s="876">
        <v>215</v>
      </c>
      <c r="R85" s="830"/>
      <c r="S85" s="830"/>
      <c r="T85" s="830"/>
      <c r="U85" s="830"/>
      <c r="V85" s="830">
        <v>186</v>
      </c>
      <c r="W85" s="830"/>
      <c r="X85" s="830"/>
      <c r="Y85" s="830"/>
      <c r="Z85" s="830"/>
      <c r="AA85" s="830">
        <v>29</v>
      </c>
      <c r="AB85" s="830"/>
      <c r="AC85" s="830"/>
      <c r="AD85" s="830"/>
      <c r="AE85" s="830"/>
      <c r="AF85" s="830">
        <v>7</v>
      </c>
      <c r="AG85" s="830"/>
      <c r="AH85" s="830"/>
      <c r="AI85" s="830"/>
      <c r="AJ85" s="830"/>
      <c r="AK85" s="830">
        <v>16</v>
      </c>
      <c r="AL85" s="830"/>
      <c r="AM85" s="830"/>
      <c r="AN85" s="830"/>
      <c r="AO85" s="830"/>
      <c r="AP85" s="830" t="s">
        <v>596</v>
      </c>
      <c r="AQ85" s="830"/>
      <c r="AR85" s="830"/>
      <c r="AS85" s="830"/>
      <c r="AT85" s="830"/>
      <c r="AU85" s="830" t="s">
        <v>596</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1210</v>
      </c>
      <c r="AG88" s="844"/>
      <c r="AH88" s="844"/>
      <c r="AI88" s="844"/>
      <c r="AJ88" s="844"/>
      <c r="AK88" s="841"/>
      <c r="AL88" s="841"/>
      <c r="AM88" s="841"/>
      <c r="AN88" s="841"/>
      <c r="AO88" s="841"/>
      <c r="AP88" s="844">
        <v>5843</v>
      </c>
      <c r="AQ88" s="844"/>
      <c r="AR88" s="844"/>
      <c r="AS88" s="844"/>
      <c r="AT88" s="844"/>
      <c r="AU88" s="844">
        <v>402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313</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313</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313</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1272047</v>
      </c>
      <c r="AB110" s="900"/>
      <c r="AC110" s="900"/>
      <c r="AD110" s="900"/>
      <c r="AE110" s="901"/>
      <c r="AF110" s="902">
        <v>1319886</v>
      </c>
      <c r="AG110" s="900"/>
      <c r="AH110" s="900"/>
      <c r="AI110" s="900"/>
      <c r="AJ110" s="901"/>
      <c r="AK110" s="902">
        <v>1332120</v>
      </c>
      <c r="AL110" s="900"/>
      <c r="AM110" s="900"/>
      <c r="AN110" s="900"/>
      <c r="AO110" s="901"/>
      <c r="AP110" s="903">
        <v>18.5</v>
      </c>
      <c r="AQ110" s="904"/>
      <c r="AR110" s="904"/>
      <c r="AS110" s="904"/>
      <c r="AT110" s="905"/>
      <c r="AU110" s="906" t="s">
        <v>75</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17273747</v>
      </c>
      <c r="BR110" s="931"/>
      <c r="BS110" s="931"/>
      <c r="BT110" s="931"/>
      <c r="BU110" s="931"/>
      <c r="BV110" s="931">
        <v>17145840</v>
      </c>
      <c r="BW110" s="931"/>
      <c r="BX110" s="931"/>
      <c r="BY110" s="931"/>
      <c r="BZ110" s="931"/>
      <c r="CA110" s="931">
        <v>16488720</v>
      </c>
      <c r="CB110" s="931"/>
      <c r="CC110" s="931"/>
      <c r="CD110" s="931"/>
      <c r="CE110" s="931"/>
      <c r="CF110" s="944">
        <v>229.2</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450</v>
      </c>
      <c r="DM110" s="931"/>
      <c r="DN110" s="931"/>
      <c r="DO110" s="931"/>
      <c r="DP110" s="931"/>
      <c r="DQ110" s="931" t="s">
        <v>451</v>
      </c>
      <c r="DR110" s="931"/>
      <c r="DS110" s="931"/>
      <c r="DT110" s="931"/>
      <c r="DU110" s="931"/>
      <c r="DV110" s="932" t="s">
        <v>452</v>
      </c>
      <c r="DW110" s="932"/>
      <c r="DX110" s="932"/>
      <c r="DY110" s="932"/>
      <c r="DZ110" s="933"/>
    </row>
    <row r="111" spans="1:131" s="230" customFormat="1" ht="26.25" customHeight="1" x14ac:dyDescent="0.15">
      <c r="A111" s="934" t="s">
        <v>453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451</v>
      </c>
      <c r="AB111" s="938"/>
      <c r="AC111" s="938"/>
      <c r="AD111" s="938"/>
      <c r="AE111" s="939"/>
      <c r="AF111" s="940" t="s">
        <v>451</v>
      </c>
      <c r="AG111" s="938"/>
      <c r="AH111" s="938"/>
      <c r="AI111" s="938"/>
      <c r="AJ111" s="939"/>
      <c r="AK111" s="940" t="s">
        <v>450</v>
      </c>
      <c r="AL111" s="938"/>
      <c r="AM111" s="938"/>
      <c r="AN111" s="938"/>
      <c r="AO111" s="939"/>
      <c r="AP111" s="941" t="s">
        <v>454</v>
      </c>
      <c r="AQ111" s="942"/>
      <c r="AR111" s="942"/>
      <c r="AS111" s="942"/>
      <c r="AT111" s="943"/>
      <c r="AU111" s="908"/>
      <c r="AV111" s="909"/>
      <c r="AW111" s="909"/>
      <c r="AX111" s="909"/>
      <c r="AY111" s="909"/>
      <c r="AZ111" s="922" t="s">
        <v>455</v>
      </c>
      <c r="BA111" s="923"/>
      <c r="BB111" s="923"/>
      <c r="BC111" s="923"/>
      <c r="BD111" s="923"/>
      <c r="BE111" s="923"/>
      <c r="BF111" s="923"/>
      <c r="BG111" s="923"/>
      <c r="BH111" s="923"/>
      <c r="BI111" s="923"/>
      <c r="BJ111" s="923"/>
      <c r="BK111" s="923"/>
      <c r="BL111" s="923"/>
      <c r="BM111" s="923"/>
      <c r="BN111" s="923"/>
      <c r="BO111" s="923"/>
      <c r="BP111" s="924"/>
      <c r="BQ111" s="925">
        <v>133393</v>
      </c>
      <c r="BR111" s="926"/>
      <c r="BS111" s="926"/>
      <c r="BT111" s="926"/>
      <c r="BU111" s="926"/>
      <c r="BV111" s="926">
        <v>122031</v>
      </c>
      <c r="BW111" s="926"/>
      <c r="BX111" s="926"/>
      <c r="BY111" s="926"/>
      <c r="BZ111" s="926"/>
      <c r="CA111" s="926">
        <v>147691</v>
      </c>
      <c r="CB111" s="926"/>
      <c r="CC111" s="926"/>
      <c r="CD111" s="926"/>
      <c r="CE111" s="926"/>
      <c r="CF111" s="920">
        <v>2.1</v>
      </c>
      <c r="CG111" s="921"/>
      <c r="CH111" s="921"/>
      <c r="CI111" s="921"/>
      <c r="CJ111" s="921"/>
      <c r="CK111" s="948"/>
      <c r="CL111" s="949"/>
      <c r="CM111" s="922" t="s">
        <v>456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450</v>
      </c>
      <c r="DH111" s="926"/>
      <c r="DI111" s="926"/>
      <c r="DJ111" s="926"/>
      <c r="DK111" s="926"/>
      <c r="DL111" s="926" t="s">
        <v>239</v>
      </c>
      <c r="DM111" s="926"/>
      <c r="DN111" s="926"/>
      <c r="DO111" s="926"/>
      <c r="DP111" s="926"/>
      <c r="DQ111" s="926" t="s">
        <v>450</v>
      </c>
      <c r="DR111" s="926"/>
      <c r="DS111" s="926"/>
      <c r="DT111" s="926"/>
      <c r="DU111" s="926"/>
      <c r="DV111" s="927" t="s">
        <v>457</v>
      </c>
      <c r="DW111" s="927"/>
      <c r="DX111" s="927"/>
      <c r="DY111" s="927"/>
      <c r="DZ111" s="928"/>
    </row>
    <row r="112" spans="1:131" s="230" customFormat="1" ht="26.25" customHeight="1" x14ac:dyDescent="0.15">
      <c r="A112" s="952" t="s">
        <v>458</v>
      </c>
      <c r="B112" s="953"/>
      <c r="C112" s="923" t="s">
        <v>459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460</v>
      </c>
      <c r="AB112" s="959"/>
      <c r="AC112" s="959"/>
      <c r="AD112" s="959"/>
      <c r="AE112" s="960"/>
      <c r="AF112" s="961" t="s">
        <v>454</v>
      </c>
      <c r="AG112" s="959"/>
      <c r="AH112" s="959"/>
      <c r="AI112" s="959"/>
      <c r="AJ112" s="960"/>
      <c r="AK112" s="961" t="s">
        <v>460</v>
      </c>
      <c r="AL112" s="959"/>
      <c r="AM112" s="959"/>
      <c r="AN112" s="959"/>
      <c r="AO112" s="960"/>
      <c r="AP112" s="962" t="s">
        <v>451</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6803666</v>
      </c>
      <c r="BR112" s="926"/>
      <c r="BS112" s="926"/>
      <c r="BT112" s="926"/>
      <c r="BU112" s="926"/>
      <c r="BV112" s="926">
        <v>6216276</v>
      </c>
      <c r="BW112" s="926"/>
      <c r="BX112" s="926"/>
      <c r="BY112" s="926"/>
      <c r="BZ112" s="926"/>
      <c r="CA112" s="926">
        <v>6305870</v>
      </c>
      <c r="CB112" s="926"/>
      <c r="CC112" s="926"/>
      <c r="CD112" s="926"/>
      <c r="CE112" s="926"/>
      <c r="CF112" s="920">
        <v>87.7</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463</v>
      </c>
      <c r="DH112" s="926"/>
      <c r="DI112" s="926"/>
      <c r="DJ112" s="926"/>
      <c r="DK112" s="926"/>
      <c r="DL112" s="926" t="s">
        <v>450</v>
      </c>
      <c r="DM112" s="926"/>
      <c r="DN112" s="926"/>
      <c r="DO112" s="926"/>
      <c r="DP112" s="926"/>
      <c r="DQ112" s="926" t="s">
        <v>460</v>
      </c>
      <c r="DR112" s="926"/>
      <c r="DS112" s="926"/>
      <c r="DT112" s="926"/>
      <c r="DU112" s="926"/>
      <c r="DV112" s="927" t="s">
        <v>451</v>
      </c>
      <c r="DW112" s="927"/>
      <c r="DX112" s="927"/>
      <c r="DY112" s="927"/>
      <c r="DZ112" s="928"/>
    </row>
    <row r="113" spans="1:130" s="230" customFormat="1" ht="26.25" customHeight="1" x14ac:dyDescent="0.15">
      <c r="A113" s="954"/>
      <c r="B113" s="955"/>
      <c r="C113" s="923" t="s">
        <v>464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484552</v>
      </c>
      <c r="AB113" s="938"/>
      <c r="AC113" s="938"/>
      <c r="AD113" s="938"/>
      <c r="AE113" s="939"/>
      <c r="AF113" s="940">
        <v>418120</v>
      </c>
      <c r="AG113" s="938"/>
      <c r="AH113" s="938"/>
      <c r="AI113" s="938"/>
      <c r="AJ113" s="939"/>
      <c r="AK113" s="940">
        <v>426741</v>
      </c>
      <c r="AL113" s="938"/>
      <c r="AM113" s="938"/>
      <c r="AN113" s="938"/>
      <c r="AO113" s="939"/>
      <c r="AP113" s="941">
        <v>5.9</v>
      </c>
      <c r="AQ113" s="942"/>
      <c r="AR113" s="942"/>
      <c r="AS113" s="942"/>
      <c r="AT113" s="943"/>
      <c r="AU113" s="908"/>
      <c r="AV113" s="909"/>
      <c r="AW113" s="909"/>
      <c r="AX113" s="909"/>
      <c r="AY113" s="909"/>
      <c r="AZ113" s="922" t="s">
        <v>465</v>
      </c>
      <c r="BA113" s="923"/>
      <c r="BB113" s="923"/>
      <c r="BC113" s="923"/>
      <c r="BD113" s="923"/>
      <c r="BE113" s="923"/>
      <c r="BF113" s="923"/>
      <c r="BG113" s="923"/>
      <c r="BH113" s="923"/>
      <c r="BI113" s="923"/>
      <c r="BJ113" s="923"/>
      <c r="BK113" s="923"/>
      <c r="BL113" s="923"/>
      <c r="BM113" s="923"/>
      <c r="BN113" s="923"/>
      <c r="BO113" s="923"/>
      <c r="BP113" s="924"/>
      <c r="BQ113" s="925">
        <v>612370</v>
      </c>
      <c r="BR113" s="926"/>
      <c r="BS113" s="926"/>
      <c r="BT113" s="926"/>
      <c r="BU113" s="926"/>
      <c r="BV113" s="926">
        <v>581960</v>
      </c>
      <c r="BW113" s="926"/>
      <c r="BX113" s="926"/>
      <c r="BY113" s="926"/>
      <c r="BZ113" s="926"/>
      <c r="CA113" s="926">
        <v>537383</v>
      </c>
      <c r="CB113" s="926"/>
      <c r="CC113" s="926"/>
      <c r="CD113" s="926"/>
      <c r="CE113" s="926"/>
      <c r="CF113" s="920">
        <v>7.5</v>
      </c>
      <c r="CG113" s="921"/>
      <c r="CH113" s="921"/>
      <c r="CI113" s="921"/>
      <c r="CJ113" s="921"/>
      <c r="CK113" s="948"/>
      <c r="CL113" s="949"/>
      <c r="CM113" s="922" t="s">
        <v>466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451</v>
      </c>
      <c r="DH113" s="959"/>
      <c r="DI113" s="959"/>
      <c r="DJ113" s="959"/>
      <c r="DK113" s="960"/>
      <c r="DL113" s="961" t="s">
        <v>451</v>
      </c>
      <c r="DM113" s="959"/>
      <c r="DN113" s="959"/>
      <c r="DO113" s="959"/>
      <c r="DP113" s="960"/>
      <c r="DQ113" s="961" t="s">
        <v>463</v>
      </c>
      <c r="DR113" s="959"/>
      <c r="DS113" s="959"/>
      <c r="DT113" s="959"/>
      <c r="DU113" s="960"/>
      <c r="DV113" s="962" t="s">
        <v>451</v>
      </c>
      <c r="DW113" s="963"/>
      <c r="DX113" s="963"/>
      <c r="DY113" s="963"/>
      <c r="DZ113" s="964"/>
    </row>
    <row r="114" spans="1:130" s="230" customFormat="1" ht="26.25" customHeight="1" x14ac:dyDescent="0.15">
      <c r="A114" s="954"/>
      <c r="B114" s="955"/>
      <c r="C114" s="923" t="s">
        <v>467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75465</v>
      </c>
      <c r="AB114" s="959"/>
      <c r="AC114" s="959"/>
      <c r="AD114" s="959"/>
      <c r="AE114" s="960"/>
      <c r="AF114" s="961">
        <v>78154</v>
      </c>
      <c r="AG114" s="959"/>
      <c r="AH114" s="959"/>
      <c r="AI114" s="959"/>
      <c r="AJ114" s="960"/>
      <c r="AK114" s="961">
        <v>77437</v>
      </c>
      <c r="AL114" s="959"/>
      <c r="AM114" s="959"/>
      <c r="AN114" s="959"/>
      <c r="AO114" s="960"/>
      <c r="AP114" s="962">
        <v>1.1000000000000001</v>
      </c>
      <c r="AQ114" s="963"/>
      <c r="AR114" s="963"/>
      <c r="AS114" s="963"/>
      <c r="AT114" s="964"/>
      <c r="AU114" s="908"/>
      <c r="AV114" s="909"/>
      <c r="AW114" s="909"/>
      <c r="AX114" s="909"/>
      <c r="AY114" s="909"/>
      <c r="AZ114" s="922" t="s">
        <v>468</v>
      </c>
      <c r="BA114" s="923"/>
      <c r="BB114" s="923"/>
      <c r="BC114" s="923"/>
      <c r="BD114" s="923"/>
      <c r="BE114" s="923"/>
      <c r="BF114" s="923"/>
      <c r="BG114" s="923"/>
      <c r="BH114" s="923"/>
      <c r="BI114" s="923"/>
      <c r="BJ114" s="923"/>
      <c r="BK114" s="923"/>
      <c r="BL114" s="923"/>
      <c r="BM114" s="923"/>
      <c r="BN114" s="923"/>
      <c r="BO114" s="923"/>
      <c r="BP114" s="924"/>
      <c r="BQ114" s="925">
        <v>711813</v>
      </c>
      <c r="BR114" s="926"/>
      <c r="BS114" s="926"/>
      <c r="BT114" s="926"/>
      <c r="BU114" s="926"/>
      <c r="BV114" s="926">
        <v>724504</v>
      </c>
      <c r="BW114" s="926"/>
      <c r="BX114" s="926"/>
      <c r="BY114" s="926"/>
      <c r="BZ114" s="926"/>
      <c r="CA114" s="926">
        <v>682454</v>
      </c>
      <c r="CB114" s="926"/>
      <c r="CC114" s="926"/>
      <c r="CD114" s="926"/>
      <c r="CE114" s="926"/>
      <c r="CF114" s="920">
        <v>9.5</v>
      </c>
      <c r="CG114" s="921"/>
      <c r="CH114" s="921"/>
      <c r="CI114" s="921"/>
      <c r="CJ114" s="921"/>
      <c r="CK114" s="948"/>
      <c r="CL114" s="949"/>
      <c r="CM114" s="922" t="s">
        <v>469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463</v>
      </c>
      <c r="DH114" s="959"/>
      <c r="DI114" s="959"/>
      <c r="DJ114" s="959"/>
      <c r="DK114" s="960"/>
      <c r="DL114" s="961" t="s">
        <v>239</v>
      </c>
      <c r="DM114" s="959"/>
      <c r="DN114" s="959"/>
      <c r="DO114" s="959"/>
      <c r="DP114" s="960"/>
      <c r="DQ114" s="961" t="s">
        <v>451</v>
      </c>
      <c r="DR114" s="959"/>
      <c r="DS114" s="959"/>
      <c r="DT114" s="959"/>
      <c r="DU114" s="960"/>
      <c r="DV114" s="962" t="s">
        <v>451</v>
      </c>
      <c r="DW114" s="963"/>
      <c r="DX114" s="963"/>
      <c r="DY114" s="963"/>
      <c r="DZ114" s="964"/>
    </row>
    <row r="115" spans="1:130" s="230" customFormat="1" ht="26.25" customHeight="1" x14ac:dyDescent="0.15">
      <c r="A115" s="954"/>
      <c r="B115" s="955"/>
      <c r="C115" s="923" t="s">
        <v>470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11633</v>
      </c>
      <c r="AB115" s="938"/>
      <c r="AC115" s="938"/>
      <c r="AD115" s="938"/>
      <c r="AE115" s="939"/>
      <c r="AF115" s="940">
        <v>11563</v>
      </c>
      <c r="AG115" s="938"/>
      <c r="AH115" s="938"/>
      <c r="AI115" s="938"/>
      <c r="AJ115" s="939"/>
      <c r="AK115" s="940">
        <v>10736</v>
      </c>
      <c r="AL115" s="938"/>
      <c r="AM115" s="938"/>
      <c r="AN115" s="938"/>
      <c r="AO115" s="939"/>
      <c r="AP115" s="941">
        <v>0.1</v>
      </c>
      <c r="AQ115" s="942"/>
      <c r="AR115" s="942"/>
      <c r="AS115" s="942"/>
      <c r="AT115" s="943"/>
      <c r="AU115" s="908"/>
      <c r="AV115" s="909"/>
      <c r="AW115" s="909"/>
      <c r="AX115" s="909"/>
      <c r="AY115" s="909"/>
      <c r="AZ115" s="922" t="s">
        <v>471</v>
      </c>
      <c r="BA115" s="923"/>
      <c r="BB115" s="923"/>
      <c r="BC115" s="923"/>
      <c r="BD115" s="923"/>
      <c r="BE115" s="923"/>
      <c r="BF115" s="923"/>
      <c r="BG115" s="923"/>
      <c r="BH115" s="923"/>
      <c r="BI115" s="923"/>
      <c r="BJ115" s="923"/>
      <c r="BK115" s="923"/>
      <c r="BL115" s="923"/>
      <c r="BM115" s="923"/>
      <c r="BN115" s="923"/>
      <c r="BO115" s="923"/>
      <c r="BP115" s="924"/>
      <c r="BQ115" s="925">
        <v>2783</v>
      </c>
      <c r="BR115" s="926"/>
      <c r="BS115" s="926"/>
      <c r="BT115" s="926"/>
      <c r="BU115" s="926"/>
      <c r="BV115" s="926">
        <v>1921</v>
      </c>
      <c r="BW115" s="926"/>
      <c r="BX115" s="926"/>
      <c r="BY115" s="926"/>
      <c r="BZ115" s="926"/>
      <c r="CA115" s="926">
        <v>1009</v>
      </c>
      <c r="CB115" s="926"/>
      <c r="CC115" s="926"/>
      <c r="CD115" s="926"/>
      <c r="CE115" s="926"/>
      <c r="CF115" s="920">
        <v>0</v>
      </c>
      <c r="CG115" s="921"/>
      <c r="CH115" s="921"/>
      <c r="CI115" s="921"/>
      <c r="CJ115" s="921"/>
      <c r="CK115" s="948"/>
      <c r="CL115" s="949"/>
      <c r="CM115" s="922" t="s">
        <v>472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239</v>
      </c>
      <c r="DH115" s="959"/>
      <c r="DI115" s="959"/>
      <c r="DJ115" s="959"/>
      <c r="DK115" s="960"/>
      <c r="DL115" s="961" t="s">
        <v>451</v>
      </c>
      <c r="DM115" s="959"/>
      <c r="DN115" s="959"/>
      <c r="DO115" s="959"/>
      <c r="DP115" s="960"/>
      <c r="DQ115" s="961" t="s">
        <v>451</v>
      </c>
      <c r="DR115" s="959"/>
      <c r="DS115" s="959"/>
      <c r="DT115" s="959"/>
      <c r="DU115" s="960"/>
      <c r="DV115" s="962" t="s">
        <v>463</v>
      </c>
      <c r="DW115" s="963"/>
      <c r="DX115" s="963"/>
      <c r="DY115" s="963"/>
      <c r="DZ115" s="964"/>
    </row>
    <row r="116" spans="1:130" s="230" customFormat="1" ht="26.25" customHeight="1" x14ac:dyDescent="0.15">
      <c r="A116" s="956"/>
      <c r="B116" s="957"/>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450</v>
      </c>
      <c r="AB116" s="959"/>
      <c r="AC116" s="959"/>
      <c r="AD116" s="959"/>
      <c r="AE116" s="960"/>
      <c r="AF116" s="961" t="s">
        <v>460</v>
      </c>
      <c r="AG116" s="959"/>
      <c r="AH116" s="959"/>
      <c r="AI116" s="959"/>
      <c r="AJ116" s="960"/>
      <c r="AK116" s="961" t="s">
        <v>413</v>
      </c>
      <c r="AL116" s="959"/>
      <c r="AM116" s="959"/>
      <c r="AN116" s="959"/>
      <c r="AO116" s="960"/>
      <c r="AP116" s="962" t="s">
        <v>451</v>
      </c>
      <c r="AQ116" s="963"/>
      <c r="AR116" s="963"/>
      <c r="AS116" s="963"/>
      <c r="AT116" s="964"/>
      <c r="AU116" s="908"/>
      <c r="AV116" s="909"/>
      <c r="AW116" s="909"/>
      <c r="AX116" s="909"/>
      <c r="AY116" s="909"/>
      <c r="AZ116" s="967" t="s">
        <v>474</v>
      </c>
      <c r="BA116" s="968"/>
      <c r="BB116" s="968"/>
      <c r="BC116" s="968"/>
      <c r="BD116" s="968"/>
      <c r="BE116" s="968"/>
      <c r="BF116" s="968"/>
      <c r="BG116" s="968"/>
      <c r="BH116" s="968"/>
      <c r="BI116" s="968"/>
      <c r="BJ116" s="968"/>
      <c r="BK116" s="968"/>
      <c r="BL116" s="968"/>
      <c r="BM116" s="968"/>
      <c r="BN116" s="968"/>
      <c r="BO116" s="968"/>
      <c r="BP116" s="969"/>
      <c r="BQ116" s="925" t="s">
        <v>239</v>
      </c>
      <c r="BR116" s="926"/>
      <c r="BS116" s="926"/>
      <c r="BT116" s="926"/>
      <c r="BU116" s="926"/>
      <c r="BV116" s="926" t="s">
        <v>460</v>
      </c>
      <c r="BW116" s="926"/>
      <c r="BX116" s="926"/>
      <c r="BY116" s="926"/>
      <c r="BZ116" s="926"/>
      <c r="CA116" s="926" t="s">
        <v>457</v>
      </c>
      <c r="CB116" s="926"/>
      <c r="CC116" s="926"/>
      <c r="CD116" s="926"/>
      <c r="CE116" s="926"/>
      <c r="CF116" s="920" t="s">
        <v>451</v>
      </c>
      <c r="CG116" s="921"/>
      <c r="CH116" s="921"/>
      <c r="CI116" s="921"/>
      <c r="CJ116" s="921"/>
      <c r="CK116" s="948"/>
      <c r="CL116" s="949"/>
      <c r="CM116" s="922" t="s">
        <v>475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451</v>
      </c>
      <c r="DH116" s="959"/>
      <c r="DI116" s="959"/>
      <c r="DJ116" s="959"/>
      <c r="DK116" s="960"/>
      <c r="DL116" s="961" t="s">
        <v>450</v>
      </c>
      <c r="DM116" s="959"/>
      <c r="DN116" s="959"/>
      <c r="DO116" s="959"/>
      <c r="DP116" s="960"/>
      <c r="DQ116" s="961" t="s">
        <v>239</v>
      </c>
      <c r="DR116" s="959"/>
      <c r="DS116" s="959"/>
      <c r="DT116" s="959"/>
      <c r="DU116" s="960"/>
      <c r="DV116" s="962" t="s">
        <v>239</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476</v>
      </c>
      <c r="Z117" s="894"/>
      <c r="AA117" s="978">
        <v>1843697</v>
      </c>
      <c r="AB117" s="979"/>
      <c r="AC117" s="979"/>
      <c r="AD117" s="979"/>
      <c r="AE117" s="980"/>
      <c r="AF117" s="981">
        <v>1827723</v>
      </c>
      <c r="AG117" s="979"/>
      <c r="AH117" s="979"/>
      <c r="AI117" s="979"/>
      <c r="AJ117" s="980"/>
      <c r="AK117" s="981">
        <v>1847034</v>
      </c>
      <c r="AL117" s="979"/>
      <c r="AM117" s="979"/>
      <c r="AN117" s="979"/>
      <c r="AO117" s="980"/>
      <c r="AP117" s="982"/>
      <c r="AQ117" s="983"/>
      <c r="AR117" s="983"/>
      <c r="AS117" s="983"/>
      <c r="AT117" s="984"/>
      <c r="AU117" s="908"/>
      <c r="AV117" s="909"/>
      <c r="AW117" s="909"/>
      <c r="AX117" s="909"/>
      <c r="AY117" s="909"/>
      <c r="AZ117" s="974" t="s">
        <v>477</v>
      </c>
      <c r="BA117" s="975"/>
      <c r="BB117" s="975"/>
      <c r="BC117" s="975"/>
      <c r="BD117" s="975"/>
      <c r="BE117" s="975"/>
      <c r="BF117" s="975"/>
      <c r="BG117" s="975"/>
      <c r="BH117" s="975"/>
      <c r="BI117" s="975"/>
      <c r="BJ117" s="975"/>
      <c r="BK117" s="975"/>
      <c r="BL117" s="975"/>
      <c r="BM117" s="975"/>
      <c r="BN117" s="975"/>
      <c r="BO117" s="975"/>
      <c r="BP117" s="976"/>
      <c r="BQ117" s="925" t="s">
        <v>450</v>
      </c>
      <c r="BR117" s="926"/>
      <c r="BS117" s="926"/>
      <c r="BT117" s="926"/>
      <c r="BU117" s="926"/>
      <c r="BV117" s="926" t="s">
        <v>450</v>
      </c>
      <c r="BW117" s="926"/>
      <c r="BX117" s="926"/>
      <c r="BY117" s="926"/>
      <c r="BZ117" s="926"/>
      <c r="CA117" s="926" t="s">
        <v>451</v>
      </c>
      <c r="CB117" s="926"/>
      <c r="CC117" s="926"/>
      <c r="CD117" s="926"/>
      <c r="CE117" s="926"/>
      <c r="CF117" s="920" t="s">
        <v>454</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450</v>
      </c>
      <c r="DM117" s="959"/>
      <c r="DN117" s="959"/>
      <c r="DO117" s="959"/>
      <c r="DP117" s="960"/>
      <c r="DQ117" s="961" t="s">
        <v>460</v>
      </c>
      <c r="DR117" s="959"/>
      <c r="DS117" s="959"/>
      <c r="DT117" s="959"/>
      <c r="DU117" s="960"/>
      <c r="DV117" s="962" t="s">
        <v>239</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313</v>
      </c>
      <c r="AL118" s="893"/>
      <c r="AM118" s="893"/>
      <c r="AN118" s="893"/>
      <c r="AO118" s="894"/>
      <c r="AP118" s="970" t="s">
        <v>443</v>
      </c>
      <c r="AQ118" s="971"/>
      <c r="AR118" s="971"/>
      <c r="AS118" s="971"/>
      <c r="AT118" s="972"/>
      <c r="AU118" s="908"/>
      <c r="AV118" s="909"/>
      <c r="AW118" s="909"/>
      <c r="AX118" s="909"/>
      <c r="AY118" s="909"/>
      <c r="AZ118" s="973" t="s">
        <v>479</v>
      </c>
      <c r="BA118" s="965"/>
      <c r="BB118" s="965"/>
      <c r="BC118" s="965"/>
      <c r="BD118" s="965"/>
      <c r="BE118" s="965"/>
      <c r="BF118" s="965"/>
      <c r="BG118" s="965"/>
      <c r="BH118" s="965"/>
      <c r="BI118" s="965"/>
      <c r="BJ118" s="965"/>
      <c r="BK118" s="965"/>
      <c r="BL118" s="965"/>
      <c r="BM118" s="965"/>
      <c r="BN118" s="965"/>
      <c r="BO118" s="965"/>
      <c r="BP118" s="966"/>
      <c r="BQ118" s="999" t="s">
        <v>451</v>
      </c>
      <c r="BR118" s="1000"/>
      <c r="BS118" s="1000"/>
      <c r="BT118" s="1000"/>
      <c r="BU118" s="1000"/>
      <c r="BV118" s="1000" t="s">
        <v>451</v>
      </c>
      <c r="BW118" s="1000"/>
      <c r="BX118" s="1000"/>
      <c r="BY118" s="1000"/>
      <c r="BZ118" s="1000"/>
      <c r="CA118" s="1000" t="s">
        <v>460</v>
      </c>
      <c r="CB118" s="1000"/>
      <c r="CC118" s="1000"/>
      <c r="CD118" s="1000"/>
      <c r="CE118" s="1000"/>
      <c r="CF118" s="920" t="s">
        <v>452</v>
      </c>
      <c r="CG118" s="921"/>
      <c r="CH118" s="921"/>
      <c r="CI118" s="921"/>
      <c r="CJ118" s="921"/>
      <c r="CK118" s="948"/>
      <c r="CL118" s="949"/>
      <c r="CM118" s="922" t="s">
        <v>480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239</v>
      </c>
      <c r="DH118" s="959"/>
      <c r="DI118" s="959"/>
      <c r="DJ118" s="959"/>
      <c r="DK118" s="960"/>
      <c r="DL118" s="961" t="s">
        <v>451</v>
      </c>
      <c r="DM118" s="959"/>
      <c r="DN118" s="959"/>
      <c r="DO118" s="959"/>
      <c r="DP118" s="960"/>
      <c r="DQ118" s="961" t="s">
        <v>239</v>
      </c>
      <c r="DR118" s="959"/>
      <c r="DS118" s="959"/>
      <c r="DT118" s="959"/>
      <c r="DU118" s="960"/>
      <c r="DV118" s="962" t="s">
        <v>452</v>
      </c>
      <c r="DW118" s="963"/>
      <c r="DX118" s="963"/>
      <c r="DY118" s="963"/>
      <c r="DZ118" s="964"/>
    </row>
    <row r="119" spans="1:130" s="230" customFormat="1" ht="26.25" customHeight="1" x14ac:dyDescent="0.15">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449</v>
      </c>
      <c r="AB119" s="900"/>
      <c r="AC119" s="900"/>
      <c r="AD119" s="900"/>
      <c r="AE119" s="901"/>
      <c r="AF119" s="902" t="s">
        <v>239</v>
      </c>
      <c r="AG119" s="900"/>
      <c r="AH119" s="900"/>
      <c r="AI119" s="900"/>
      <c r="AJ119" s="901"/>
      <c r="AK119" s="902" t="s">
        <v>451</v>
      </c>
      <c r="AL119" s="900"/>
      <c r="AM119" s="900"/>
      <c r="AN119" s="900"/>
      <c r="AO119" s="901"/>
      <c r="AP119" s="903" t="s">
        <v>454</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481</v>
      </c>
      <c r="BP119" s="1005"/>
      <c r="BQ119" s="999">
        <v>25537772</v>
      </c>
      <c r="BR119" s="1000"/>
      <c r="BS119" s="1000"/>
      <c r="BT119" s="1000"/>
      <c r="BU119" s="1000"/>
      <c r="BV119" s="1000">
        <v>24792532</v>
      </c>
      <c r="BW119" s="1000"/>
      <c r="BX119" s="1000"/>
      <c r="BY119" s="1000"/>
      <c r="BZ119" s="1000"/>
      <c r="CA119" s="1000">
        <v>24163127</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133393</v>
      </c>
      <c r="DH119" s="986"/>
      <c r="DI119" s="986"/>
      <c r="DJ119" s="986"/>
      <c r="DK119" s="987"/>
      <c r="DL119" s="985">
        <v>122031</v>
      </c>
      <c r="DM119" s="986"/>
      <c r="DN119" s="986"/>
      <c r="DO119" s="986"/>
      <c r="DP119" s="987"/>
      <c r="DQ119" s="985">
        <v>147691</v>
      </c>
      <c r="DR119" s="986"/>
      <c r="DS119" s="986"/>
      <c r="DT119" s="986"/>
      <c r="DU119" s="987"/>
      <c r="DV119" s="988">
        <v>2.1</v>
      </c>
      <c r="DW119" s="989"/>
      <c r="DX119" s="989"/>
      <c r="DY119" s="989"/>
      <c r="DZ119" s="990"/>
    </row>
    <row r="120" spans="1:130" s="230" customFormat="1" ht="26.25" customHeight="1" x14ac:dyDescent="0.15">
      <c r="A120" s="1057"/>
      <c r="B120" s="949"/>
      <c r="C120" s="922" t="s">
        <v>456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451</v>
      </c>
      <c r="AB120" s="959"/>
      <c r="AC120" s="959"/>
      <c r="AD120" s="959"/>
      <c r="AE120" s="960"/>
      <c r="AF120" s="961" t="s">
        <v>460</v>
      </c>
      <c r="AG120" s="959"/>
      <c r="AH120" s="959"/>
      <c r="AI120" s="959"/>
      <c r="AJ120" s="960"/>
      <c r="AK120" s="961" t="s">
        <v>452</v>
      </c>
      <c r="AL120" s="959"/>
      <c r="AM120" s="959"/>
      <c r="AN120" s="959"/>
      <c r="AO120" s="960"/>
      <c r="AP120" s="962" t="s">
        <v>460</v>
      </c>
      <c r="AQ120" s="963"/>
      <c r="AR120" s="963"/>
      <c r="AS120" s="963"/>
      <c r="AT120" s="964"/>
      <c r="AU120" s="991" t="s">
        <v>483</v>
      </c>
      <c r="AV120" s="992"/>
      <c r="AW120" s="992"/>
      <c r="AX120" s="992"/>
      <c r="AY120" s="993"/>
      <c r="AZ120" s="929" t="s">
        <v>484</v>
      </c>
      <c r="BA120" s="897"/>
      <c r="BB120" s="897"/>
      <c r="BC120" s="897"/>
      <c r="BD120" s="897"/>
      <c r="BE120" s="897"/>
      <c r="BF120" s="897"/>
      <c r="BG120" s="897"/>
      <c r="BH120" s="897"/>
      <c r="BI120" s="897"/>
      <c r="BJ120" s="897"/>
      <c r="BK120" s="897"/>
      <c r="BL120" s="897"/>
      <c r="BM120" s="897"/>
      <c r="BN120" s="897"/>
      <c r="BO120" s="897"/>
      <c r="BP120" s="898"/>
      <c r="BQ120" s="930">
        <v>6077480</v>
      </c>
      <c r="BR120" s="931"/>
      <c r="BS120" s="931"/>
      <c r="BT120" s="931"/>
      <c r="BU120" s="931"/>
      <c r="BV120" s="931">
        <v>7449170</v>
      </c>
      <c r="BW120" s="931"/>
      <c r="BX120" s="931"/>
      <c r="BY120" s="931"/>
      <c r="BZ120" s="931"/>
      <c r="CA120" s="931">
        <v>7214003</v>
      </c>
      <c r="CB120" s="931"/>
      <c r="CC120" s="931"/>
      <c r="CD120" s="931"/>
      <c r="CE120" s="931"/>
      <c r="CF120" s="944">
        <v>100.3</v>
      </c>
      <c r="CG120" s="945"/>
      <c r="CH120" s="945"/>
      <c r="CI120" s="945"/>
      <c r="CJ120" s="945"/>
      <c r="CK120" s="1006" t="s">
        <v>485</v>
      </c>
      <c r="CL120" s="1007"/>
      <c r="CM120" s="1007"/>
      <c r="CN120" s="1007"/>
      <c r="CO120" s="1008"/>
      <c r="CP120" s="1014" t="s">
        <v>486</v>
      </c>
      <c r="CQ120" s="1015"/>
      <c r="CR120" s="1015"/>
      <c r="CS120" s="1015"/>
      <c r="CT120" s="1015"/>
      <c r="CU120" s="1015"/>
      <c r="CV120" s="1015"/>
      <c r="CW120" s="1015"/>
      <c r="CX120" s="1015"/>
      <c r="CY120" s="1015"/>
      <c r="CZ120" s="1015"/>
      <c r="DA120" s="1015"/>
      <c r="DB120" s="1015"/>
      <c r="DC120" s="1015"/>
      <c r="DD120" s="1015"/>
      <c r="DE120" s="1015"/>
      <c r="DF120" s="1016"/>
      <c r="DG120" s="930">
        <v>5074001</v>
      </c>
      <c r="DH120" s="931"/>
      <c r="DI120" s="931"/>
      <c r="DJ120" s="931"/>
      <c r="DK120" s="931"/>
      <c r="DL120" s="931">
        <v>4770648</v>
      </c>
      <c r="DM120" s="931"/>
      <c r="DN120" s="931"/>
      <c r="DO120" s="931"/>
      <c r="DP120" s="931"/>
      <c r="DQ120" s="931">
        <v>4938654</v>
      </c>
      <c r="DR120" s="931"/>
      <c r="DS120" s="931"/>
      <c r="DT120" s="931"/>
      <c r="DU120" s="931"/>
      <c r="DV120" s="932">
        <v>68.7</v>
      </c>
      <c r="DW120" s="932"/>
      <c r="DX120" s="932"/>
      <c r="DY120" s="932"/>
      <c r="DZ120" s="933"/>
    </row>
    <row r="121" spans="1:130" s="230" customFormat="1" ht="26.25" customHeight="1" x14ac:dyDescent="0.15">
      <c r="A121" s="1057"/>
      <c r="B121" s="949"/>
      <c r="C121" s="974" t="s">
        <v>487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239</v>
      </c>
      <c r="AB121" s="959"/>
      <c r="AC121" s="959"/>
      <c r="AD121" s="959"/>
      <c r="AE121" s="960"/>
      <c r="AF121" s="961" t="s">
        <v>239</v>
      </c>
      <c r="AG121" s="959"/>
      <c r="AH121" s="959"/>
      <c r="AI121" s="959"/>
      <c r="AJ121" s="960"/>
      <c r="AK121" s="961" t="s">
        <v>454</v>
      </c>
      <c r="AL121" s="959"/>
      <c r="AM121" s="959"/>
      <c r="AN121" s="959"/>
      <c r="AO121" s="960"/>
      <c r="AP121" s="962" t="s">
        <v>460</v>
      </c>
      <c r="AQ121" s="963"/>
      <c r="AR121" s="963"/>
      <c r="AS121" s="963"/>
      <c r="AT121" s="964"/>
      <c r="AU121" s="994"/>
      <c r="AV121" s="995"/>
      <c r="AW121" s="995"/>
      <c r="AX121" s="995"/>
      <c r="AY121" s="996"/>
      <c r="AZ121" s="922" t="s">
        <v>488</v>
      </c>
      <c r="BA121" s="923"/>
      <c r="BB121" s="923"/>
      <c r="BC121" s="923"/>
      <c r="BD121" s="923"/>
      <c r="BE121" s="923"/>
      <c r="BF121" s="923"/>
      <c r="BG121" s="923"/>
      <c r="BH121" s="923"/>
      <c r="BI121" s="923"/>
      <c r="BJ121" s="923"/>
      <c r="BK121" s="923"/>
      <c r="BL121" s="923"/>
      <c r="BM121" s="923"/>
      <c r="BN121" s="923"/>
      <c r="BO121" s="923"/>
      <c r="BP121" s="924"/>
      <c r="BQ121" s="925">
        <v>232796</v>
      </c>
      <c r="BR121" s="926"/>
      <c r="BS121" s="926"/>
      <c r="BT121" s="926"/>
      <c r="BU121" s="926"/>
      <c r="BV121" s="926">
        <v>419652</v>
      </c>
      <c r="BW121" s="926"/>
      <c r="BX121" s="926"/>
      <c r="BY121" s="926"/>
      <c r="BZ121" s="926"/>
      <c r="CA121" s="926">
        <v>411127</v>
      </c>
      <c r="CB121" s="926"/>
      <c r="CC121" s="926"/>
      <c r="CD121" s="926"/>
      <c r="CE121" s="926"/>
      <c r="CF121" s="920">
        <v>5.7</v>
      </c>
      <c r="CG121" s="921"/>
      <c r="CH121" s="921"/>
      <c r="CI121" s="921"/>
      <c r="CJ121" s="921"/>
      <c r="CK121" s="1009"/>
      <c r="CL121" s="1010"/>
      <c r="CM121" s="1010"/>
      <c r="CN121" s="1010"/>
      <c r="CO121" s="1011"/>
      <c r="CP121" s="1019" t="s">
        <v>489</v>
      </c>
      <c r="CQ121" s="1020"/>
      <c r="CR121" s="1020"/>
      <c r="CS121" s="1020"/>
      <c r="CT121" s="1020"/>
      <c r="CU121" s="1020"/>
      <c r="CV121" s="1020"/>
      <c r="CW121" s="1020"/>
      <c r="CX121" s="1020"/>
      <c r="CY121" s="1020"/>
      <c r="CZ121" s="1020"/>
      <c r="DA121" s="1020"/>
      <c r="DB121" s="1020"/>
      <c r="DC121" s="1020"/>
      <c r="DD121" s="1020"/>
      <c r="DE121" s="1020"/>
      <c r="DF121" s="1021"/>
      <c r="DG121" s="925">
        <v>988894</v>
      </c>
      <c r="DH121" s="926"/>
      <c r="DI121" s="926"/>
      <c r="DJ121" s="926"/>
      <c r="DK121" s="926"/>
      <c r="DL121" s="926">
        <v>869583</v>
      </c>
      <c r="DM121" s="926"/>
      <c r="DN121" s="926"/>
      <c r="DO121" s="926"/>
      <c r="DP121" s="926"/>
      <c r="DQ121" s="926">
        <v>784102</v>
      </c>
      <c r="DR121" s="926"/>
      <c r="DS121" s="926"/>
      <c r="DT121" s="926"/>
      <c r="DU121" s="926"/>
      <c r="DV121" s="927">
        <v>10.9</v>
      </c>
      <c r="DW121" s="927"/>
      <c r="DX121" s="927"/>
      <c r="DY121" s="927"/>
      <c r="DZ121" s="928"/>
    </row>
    <row r="122" spans="1:130" s="230" customFormat="1" ht="26.25" customHeight="1" x14ac:dyDescent="0.15">
      <c r="A122" s="1057"/>
      <c r="B122" s="949"/>
      <c r="C122" s="922" t="s">
        <v>469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451</v>
      </c>
      <c r="AB122" s="959"/>
      <c r="AC122" s="959"/>
      <c r="AD122" s="959"/>
      <c r="AE122" s="960"/>
      <c r="AF122" s="961" t="s">
        <v>449</v>
      </c>
      <c r="AG122" s="959"/>
      <c r="AH122" s="959"/>
      <c r="AI122" s="959"/>
      <c r="AJ122" s="960"/>
      <c r="AK122" s="961" t="s">
        <v>450</v>
      </c>
      <c r="AL122" s="959"/>
      <c r="AM122" s="959"/>
      <c r="AN122" s="959"/>
      <c r="AO122" s="960"/>
      <c r="AP122" s="962" t="s">
        <v>451</v>
      </c>
      <c r="AQ122" s="963"/>
      <c r="AR122" s="963"/>
      <c r="AS122" s="963"/>
      <c r="AT122" s="964"/>
      <c r="AU122" s="994"/>
      <c r="AV122" s="995"/>
      <c r="AW122" s="995"/>
      <c r="AX122" s="995"/>
      <c r="AY122" s="996"/>
      <c r="AZ122" s="973" t="s">
        <v>490</v>
      </c>
      <c r="BA122" s="965"/>
      <c r="BB122" s="965"/>
      <c r="BC122" s="965"/>
      <c r="BD122" s="965"/>
      <c r="BE122" s="965"/>
      <c r="BF122" s="965"/>
      <c r="BG122" s="965"/>
      <c r="BH122" s="965"/>
      <c r="BI122" s="965"/>
      <c r="BJ122" s="965"/>
      <c r="BK122" s="965"/>
      <c r="BL122" s="965"/>
      <c r="BM122" s="965"/>
      <c r="BN122" s="965"/>
      <c r="BO122" s="965"/>
      <c r="BP122" s="966"/>
      <c r="BQ122" s="999">
        <v>17560230</v>
      </c>
      <c r="BR122" s="1000"/>
      <c r="BS122" s="1000"/>
      <c r="BT122" s="1000"/>
      <c r="BU122" s="1000"/>
      <c r="BV122" s="1000">
        <v>17262250</v>
      </c>
      <c r="BW122" s="1000"/>
      <c r="BX122" s="1000"/>
      <c r="BY122" s="1000"/>
      <c r="BZ122" s="1000"/>
      <c r="CA122" s="1000">
        <v>16496982</v>
      </c>
      <c r="CB122" s="1000"/>
      <c r="CC122" s="1000"/>
      <c r="CD122" s="1000"/>
      <c r="CE122" s="1000"/>
      <c r="CF122" s="1017">
        <v>229.3</v>
      </c>
      <c r="CG122" s="1018"/>
      <c r="CH122" s="1018"/>
      <c r="CI122" s="1018"/>
      <c r="CJ122" s="1018"/>
      <c r="CK122" s="1009"/>
      <c r="CL122" s="1010"/>
      <c r="CM122" s="1010"/>
      <c r="CN122" s="1010"/>
      <c r="CO122" s="1011"/>
      <c r="CP122" s="1019" t="s">
        <v>491</v>
      </c>
      <c r="CQ122" s="1020"/>
      <c r="CR122" s="1020"/>
      <c r="CS122" s="1020"/>
      <c r="CT122" s="1020"/>
      <c r="CU122" s="1020"/>
      <c r="CV122" s="1020"/>
      <c r="CW122" s="1020"/>
      <c r="CX122" s="1020"/>
      <c r="CY122" s="1020"/>
      <c r="CZ122" s="1020"/>
      <c r="DA122" s="1020"/>
      <c r="DB122" s="1020"/>
      <c r="DC122" s="1020"/>
      <c r="DD122" s="1020"/>
      <c r="DE122" s="1020"/>
      <c r="DF122" s="1021"/>
      <c r="DG122" s="925">
        <v>740771</v>
      </c>
      <c r="DH122" s="926"/>
      <c r="DI122" s="926"/>
      <c r="DJ122" s="926"/>
      <c r="DK122" s="926"/>
      <c r="DL122" s="926">
        <v>698719</v>
      </c>
      <c r="DM122" s="926"/>
      <c r="DN122" s="926"/>
      <c r="DO122" s="926"/>
      <c r="DP122" s="926"/>
      <c r="DQ122" s="926">
        <v>583114</v>
      </c>
      <c r="DR122" s="926"/>
      <c r="DS122" s="926"/>
      <c r="DT122" s="926"/>
      <c r="DU122" s="926"/>
      <c r="DV122" s="927">
        <v>8.1</v>
      </c>
      <c r="DW122" s="927"/>
      <c r="DX122" s="927"/>
      <c r="DY122" s="927"/>
      <c r="DZ122" s="928"/>
    </row>
    <row r="123" spans="1:130" s="230" customFormat="1" ht="26.25" customHeight="1" x14ac:dyDescent="0.15">
      <c r="A123" s="1057"/>
      <c r="B123" s="949"/>
      <c r="C123" s="922" t="s">
        <v>475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450</v>
      </c>
      <c r="AB123" s="959"/>
      <c r="AC123" s="959"/>
      <c r="AD123" s="959"/>
      <c r="AE123" s="960"/>
      <c r="AF123" s="961" t="s">
        <v>451</v>
      </c>
      <c r="AG123" s="959"/>
      <c r="AH123" s="959"/>
      <c r="AI123" s="959"/>
      <c r="AJ123" s="960"/>
      <c r="AK123" s="961" t="s">
        <v>451</v>
      </c>
      <c r="AL123" s="959"/>
      <c r="AM123" s="959"/>
      <c r="AN123" s="959"/>
      <c r="AO123" s="960"/>
      <c r="AP123" s="962" t="s">
        <v>450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492</v>
      </c>
      <c r="BP123" s="1005"/>
      <c r="BQ123" s="1063">
        <v>23870506</v>
      </c>
      <c r="BR123" s="1064"/>
      <c r="BS123" s="1064"/>
      <c r="BT123" s="1064"/>
      <c r="BU123" s="1064"/>
      <c r="BV123" s="1064">
        <v>25131072</v>
      </c>
      <c r="BW123" s="1064"/>
      <c r="BX123" s="1064"/>
      <c r="BY123" s="1064"/>
      <c r="BZ123" s="1064"/>
      <c r="CA123" s="1064">
        <v>24122112</v>
      </c>
      <c r="CB123" s="1064"/>
      <c r="CC123" s="1064"/>
      <c r="CD123" s="1064"/>
      <c r="CE123" s="1064"/>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413</v>
      </c>
      <c r="DH123" s="959"/>
      <c r="DI123" s="959"/>
      <c r="DJ123" s="959"/>
      <c r="DK123" s="960"/>
      <c r="DL123" s="961" t="s">
        <v>451</v>
      </c>
      <c r="DM123" s="959"/>
      <c r="DN123" s="959"/>
      <c r="DO123" s="959"/>
      <c r="DP123" s="960"/>
      <c r="DQ123" s="961" t="s">
        <v>451</v>
      </c>
      <c r="DR123" s="959"/>
      <c r="DS123" s="959"/>
      <c r="DT123" s="959"/>
      <c r="DU123" s="960"/>
      <c r="DV123" s="962" t="s">
        <v>451</v>
      </c>
      <c r="DW123" s="963"/>
      <c r="DX123" s="963"/>
      <c r="DY123" s="963"/>
      <c r="DZ123" s="964"/>
    </row>
    <row r="124" spans="1:130" s="230" customFormat="1" ht="26.25" customHeight="1" thickBot="1" x14ac:dyDescent="0.2">
      <c r="A124" s="1057"/>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451</v>
      </c>
      <c r="AB124" s="959"/>
      <c r="AC124" s="959"/>
      <c r="AD124" s="959"/>
      <c r="AE124" s="960"/>
      <c r="AF124" s="961" t="s">
        <v>451</v>
      </c>
      <c r="AG124" s="959"/>
      <c r="AH124" s="959"/>
      <c r="AI124" s="959"/>
      <c r="AJ124" s="960"/>
      <c r="AK124" s="961" t="s">
        <v>451</v>
      </c>
      <c r="AL124" s="959"/>
      <c r="AM124" s="959"/>
      <c r="AN124" s="959"/>
      <c r="AO124" s="960"/>
      <c r="AP124" s="962" t="s">
        <v>239</v>
      </c>
      <c r="AQ124" s="963"/>
      <c r="AR124" s="963"/>
      <c r="AS124" s="963"/>
      <c r="AT124" s="964"/>
      <c r="AU124" s="1059" t="s">
        <v>494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23.6</v>
      </c>
      <c r="BR124" s="1027"/>
      <c r="BS124" s="1027"/>
      <c r="BT124" s="1027"/>
      <c r="BU124" s="1027"/>
      <c r="BV124" s="1027" t="s">
        <v>454</v>
      </c>
      <c r="BW124" s="1027"/>
      <c r="BX124" s="1027"/>
      <c r="BY124" s="1027"/>
      <c r="BZ124" s="1027"/>
      <c r="CA124" s="1027">
        <v>0.5</v>
      </c>
      <c r="CB124" s="1027"/>
      <c r="CC124" s="1027"/>
      <c r="CD124" s="1027"/>
      <c r="CE124" s="1027"/>
      <c r="CF124" s="1028"/>
      <c r="CG124" s="1029"/>
      <c r="CH124" s="1029"/>
      <c r="CI124" s="1029"/>
      <c r="CJ124" s="1030"/>
      <c r="CK124" s="1012"/>
      <c r="CL124" s="1012"/>
      <c r="CM124" s="1012"/>
      <c r="CN124" s="1012"/>
      <c r="CO124" s="1013"/>
      <c r="CP124" s="1019" t="s">
        <v>495</v>
      </c>
      <c r="CQ124" s="1020"/>
      <c r="CR124" s="1020"/>
      <c r="CS124" s="1020"/>
      <c r="CT124" s="1020"/>
      <c r="CU124" s="1020"/>
      <c r="CV124" s="1020"/>
      <c r="CW124" s="1020"/>
      <c r="CX124" s="1020"/>
      <c r="CY124" s="1020"/>
      <c r="CZ124" s="1020"/>
      <c r="DA124" s="1020"/>
      <c r="DB124" s="1020"/>
      <c r="DC124" s="1020"/>
      <c r="DD124" s="1020"/>
      <c r="DE124" s="1020"/>
      <c r="DF124" s="1021"/>
      <c r="DG124" s="1004" t="s">
        <v>239</v>
      </c>
      <c r="DH124" s="986"/>
      <c r="DI124" s="986"/>
      <c r="DJ124" s="986"/>
      <c r="DK124" s="987"/>
      <c r="DL124" s="985" t="s">
        <v>496</v>
      </c>
      <c r="DM124" s="986"/>
      <c r="DN124" s="986"/>
      <c r="DO124" s="986"/>
      <c r="DP124" s="987"/>
      <c r="DQ124" s="985" t="s">
        <v>449</v>
      </c>
      <c r="DR124" s="986"/>
      <c r="DS124" s="986"/>
      <c r="DT124" s="986"/>
      <c r="DU124" s="987"/>
      <c r="DV124" s="988" t="s">
        <v>460</v>
      </c>
      <c r="DW124" s="989"/>
      <c r="DX124" s="989"/>
      <c r="DY124" s="989"/>
      <c r="DZ124" s="990"/>
    </row>
    <row r="125" spans="1:130" s="230" customFormat="1" ht="26.25" customHeight="1" x14ac:dyDescent="0.15">
      <c r="A125" s="1057"/>
      <c r="B125" s="949"/>
      <c r="C125" s="922" t="s">
        <v>480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239</v>
      </c>
      <c r="AB125" s="959"/>
      <c r="AC125" s="959"/>
      <c r="AD125" s="959"/>
      <c r="AE125" s="960"/>
      <c r="AF125" s="961" t="s">
        <v>460</v>
      </c>
      <c r="AG125" s="959"/>
      <c r="AH125" s="959"/>
      <c r="AI125" s="959"/>
      <c r="AJ125" s="960"/>
      <c r="AK125" s="961" t="s">
        <v>454</v>
      </c>
      <c r="AL125" s="959"/>
      <c r="AM125" s="959"/>
      <c r="AN125" s="959"/>
      <c r="AO125" s="960"/>
      <c r="AP125" s="962" t="s">
        <v>496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451</v>
      </c>
      <c r="DH125" s="931"/>
      <c r="DI125" s="931"/>
      <c r="DJ125" s="931"/>
      <c r="DK125" s="931"/>
      <c r="DL125" s="931" t="s">
        <v>496</v>
      </c>
      <c r="DM125" s="931"/>
      <c r="DN125" s="931"/>
      <c r="DO125" s="931"/>
      <c r="DP125" s="931"/>
      <c r="DQ125" s="931" t="s">
        <v>460</v>
      </c>
      <c r="DR125" s="931"/>
      <c r="DS125" s="931"/>
      <c r="DT125" s="931"/>
      <c r="DU125" s="931"/>
      <c r="DV125" s="932" t="s">
        <v>496</v>
      </c>
      <c r="DW125" s="932"/>
      <c r="DX125" s="932"/>
      <c r="DY125" s="932"/>
      <c r="DZ125" s="933"/>
    </row>
    <row r="126" spans="1:130" s="230" customFormat="1" ht="26.25" customHeight="1" thickBot="1" x14ac:dyDescent="0.2">
      <c r="A126" s="1057"/>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11294</v>
      </c>
      <c r="AB126" s="959"/>
      <c r="AC126" s="959"/>
      <c r="AD126" s="959"/>
      <c r="AE126" s="960"/>
      <c r="AF126" s="961">
        <v>11302</v>
      </c>
      <c r="AG126" s="959"/>
      <c r="AH126" s="959"/>
      <c r="AI126" s="959"/>
      <c r="AJ126" s="960"/>
      <c r="AK126" s="961">
        <v>10542</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460</v>
      </c>
      <c r="DH126" s="926"/>
      <c r="DI126" s="926"/>
      <c r="DJ126" s="926"/>
      <c r="DK126" s="926"/>
      <c r="DL126" s="926" t="s">
        <v>413</v>
      </c>
      <c r="DM126" s="926"/>
      <c r="DN126" s="926"/>
      <c r="DO126" s="926"/>
      <c r="DP126" s="926"/>
      <c r="DQ126" s="926" t="s">
        <v>451</v>
      </c>
      <c r="DR126" s="926"/>
      <c r="DS126" s="926"/>
      <c r="DT126" s="926"/>
      <c r="DU126" s="926"/>
      <c r="DV126" s="927" t="s">
        <v>460</v>
      </c>
      <c r="DW126" s="927"/>
      <c r="DX126" s="927"/>
      <c r="DY126" s="927"/>
      <c r="DZ126" s="928"/>
    </row>
    <row r="127" spans="1:130" s="230" customFormat="1" ht="26.25" customHeight="1" x14ac:dyDescent="0.15">
      <c r="A127" s="1058"/>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339</v>
      </c>
      <c r="AB127" s="959"/>
      <c r="AC127" s="959"/>
      <c r="AD127" s="959"/>
      <c r="AE127" s="960"/>
      <c r="AF127" s="961">
        <v>261</v>
      </c>
      <c r="AG127" s="959"/>
      <c r="AH127" s="959"/>
      <c r="AI127" s="959"/>
      <c r="AJ127" s="960"/>
      <c r="AK127" s="961">
        <v>194</v>
      </c>
      <c r="AL127" s="959"/>
      <c r="AM127" s="959"/>
      <c r="AN127" s="959"/>
      <c r="AO127" s="960"/>
      <c r="AP127" s="962">
        <v>0</v>
      </c>
      <c r="AQ127" s="963"/>
      <c r="AR127" s="963"/>
      <c r="AS127" s="963"/>
      <c r="AT127" s="964"/>
      <c r="AU127" s="232"/>
      <c r="AV127" s="232"/>
      <c r="AW127" s="232"/>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460</v>
      </c>
      <c r="DH127" s="926"/>
      <c r="DI127" s="926"/>
      <c r="DJ127" s="926"/>
      <c r="DK127" s="926"/>
      <c r="DL127" s="926" t="s">
        <v>451</v>
      </c>
      <c r="DM127" s="926"/>
      <c r="DN127" s="926"/>
      <c r="DO127" s="926"/>
      <c r="DP127" s="926"/>
      <c r="DQ127" s="926" t="s">
        <v>454</v>
      </c>
      <c r="DR127" s="926"/>
      <c r="DS127" s="926"/>
      <c r="DT127" s="926"/>
      <c r="DU127" s="926"/>
      <c r="DV127" s="927" t="s">
        <v>496</v>
      </c>
      <c r="DW127" s="927"/>
      <c r="DX127" s="927"/>
      <c r="DY127" s="927"/>
      <c r="DZ127" s="928"/>
    </row>
    <row r="128" spans="1:130" s="230" customFormat="1" ht="26.25" customHeight="1" thickBot="1" x14ac:dyDescent="0.2">
      <c r="A128" s="1041" t="s">
        <v>506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507</v>
      </c>
      <c r="X128" s="1043"/>
      <c r="Y128" s="1043"/>
      <c r="Z128" s="1044"/>
      <c r="AA128" s="1045">
        <v>35523</v>
      </c>
      <c r="AB128" s="1046"/>
      <c r="AC128" s="1046"/>
      <c r="AD128" s="1046"/>
      <c r="AE128" s="1047"/>
      <c r="AF128" s="1048">
        <v>37608</v>
      </c>
      <c r="AG128" s="1046"/>
      <c r="AH128" s="1046"/>
      <c r="AI128" s="1046"/>
      <c r="AJ128" s="1047"/>
      <c r="AK128" s="1048">
        <v>38064</v>
      </c>
      <c r="AL128" s="1046"/>
      <c r="AM128" s="1046"/>
      <c r="AN128" s="1046"/>
      <c r="AO128" s="1047"/>
      <c r="AP128" s="1049"/>
      <c r="AQ128" s="1050"/>
      <c r="AR128" s="1050"/>
      <c r="AS128" s="1050"/>
      <c r="AT128" s="1051"/>
      <c r="AU128" s="232"/>
      <c r="AV128" s="232"/>
      <c r="AW128" s="232"/>
      <c r="AX128" s="896" t="s">
        <v>508</v>
      </c>
      <c r="AY128" s="897"/>
      <c r="AZ128" s="897"/>
      <c r="BA128" s="897"/>
      <c r="BB128" s="897"/>
      <c r="BC128" s="897"/>
      <c r="BD128" s="897"/>
      <c r="BE128" s="898"/>
      <c r="BF128" s="1052" t="s">
        <v>454</v>
      </c>
      <c r="BG128" s="1053"/>
      <c r="BH128" s="1053"/>
      <c r="BI128" s="1053"/>
      <c r="BJ128" s="1053"/>
      <c r="BK128" s="1053"/>
      <c r="BL128" s="1054"/>
      <c r="BM128" s="1052">
        <v>13.63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509</v>
      </c>
      <c r="CQ128" s="726"/>
      <c r="CR128" s="726"/>
      <c r="CS128" s="726"/>
      <c r="CT128" s="726"/>
      <c r="CU128" s="726"/>
      <c r="CV128" s="726"/>
      <c r="CW128" s="726"/>
      <c r="CX128" s="726"/>
      <c r="CY128" s="726"/>
      <c r="CZ128" s="726"/>
      <c r="DA128" s="726"/>
      <c r="DB128" s="726"/>
      <c r="DC128" s="726"/>
      <c r="DD128" s="726"/>
      <c r="DE128" s="726"/>
      <c r="DF128" s="1036"/>
      <c r="DG128" s="1037">
        <v>2783</v>
      </c>
      <c r="DH128" s="1038"/>
      <c r="DI128" s="1038"/>
      <c r="DJ128" s="1038"/>
      <c r="DK128" s="1038"/>
      <c r="DL128" s="1038">
        <v>1921</v>
      </c>
      <c r="DM128" s="1038"/>
      <c r="DN128" s="1038"/>
      <c r="DO128" s="1038"/>
      <c r="DP128" s="1038"/>
      <c r="DQ128" s="1038">
        <v>1009</v>
      </c>
      <c r="DR128" s="1038"/>
      <c r="DS128" s="1038"/>
      <c r="DT128" s="1038"/>
      <c r="DU128" s="1038"/>
      <c r="DV128" s="1039">
        <v>0</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8343731</v>
      </c>
      <c r="AB129" s="959"/>
      <c r="AC129" s="959"/>
      <c r="AD129" s="959"/>
      <c r="AE129" s="960"/>
      <c r="AF129" s="961">
        <v>8709866</v>
      </c>
      <c r="AG129" s="959"/>
      <c r="AH129" s="959"/>
      <c r="AI129" s="959"/>
      <c r="AJ129" s="960"/>
      <c r="AK129" s="961">
        <v>8491531</v>
      </c>
      <c r="AL129" s="959"/>
      <c r="AM129" s="959"/>
      <c r="AN129" s="959"/>
      <c r="AO129" s="960"/>
      <c r="AP129" s="1073"/>
      <c r="AQ129" s="1074"/>
      <c r="AR129" s="1074"/>
      <c r="AS129" s="1074"/>
      <c r="AT129" s="1075"/>
      <c r="AU129" s="233"/>
      <c r="AV129" s="233"/>
      <c r="AW129" s="233"/>
      <c r="AX129" s="1065" t="s">
        <v>511</v>
      </c>
      <c r="AY129" s="923"/>
      <c r="AZ129" s="923"/>
      <c r="BA129" s="923"/>
      <c r="BB129" s="923"/>
      <c r="BC129" s="923"/>
      <c r="BD129" s="923"/>
      <c r="BE129" s="924"/>
      <c r="BF129" s="1066" t="s">
        <v>512</v>
      </c>
      <c r="BG129" s="1067"/>
      <c r="BH129" s="1067"/>
      <c r="BI129" s="1067"/>
      <c r="BJ129" s="1067"/>
      <c r="BK129" s="1067"/>
      <c r="BL129" s="1068"/>
      <c r="BM129" s="1066">
        <v>18.63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1291163</v>
      </c>
      <c r="AB130" s="959"/>
      <c r="AC130" s="959"/>
      <c r="AD130" s="959"/>
      <c r="AE130" s="960"/>
      <c r="AF130" s="961">
        <v>1283238</v>
      </c>
      <c r="AG130" s="959"/>
      <c r="AH130" s="959"/>
      <c r="AI130" s="959"/>
      <c r="AJ130" s="960"/>
      <c r="AK130" s="961">
        <v>1298501</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7052568</v>
      </c>
      <c r="AB131" s="986"/>
      <c r="AC131" s="986"/>
      <c r="AD131" s="986"/>
      <c r="AE131" s="987"/>
      <c r="AF131" s="985">
        <v>7426628</v>
      </c>
      <c r="AG131" s="986"/>
      <c r="AH131" s="986"/>
      <c r="AI131" s="986"/>
      <c r="AJ131" s="987"/>
      <c r="AK131" s="985">
        <v>7193030</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6"/>
      <c r="BF131" s="1084">
        <v>0.5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7.3308190719999997</v>
      </c>
      <c r="AB132" s="1097"/>
      <c r="AC132" s="1097"/>
      <c r="AD132" s="1097"/>
      <c r="AE132" s="1098"/>
      <c r="AF132" s="1099">
        <v>6.8251297900000001</v>
      </c>
      <c r="AG132" s="1097"/>
      <c r="AH132" s="1097"/>
      <c r="AI132" s="1097"/>
      <c r="AJ132" s="1098"/>
      <c r="AK132" s="1099">
        <v>7.0967172390000002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8.1999999999999993</v>
      </c>
      <c r="AB133" s="1080"/>
      <c r="AC133" s="1080"/>
      <c r="AD133" s="1080"/>
      <c r="AE133" s="1081"/>
      <c r="AF133" s="1079">
        <v>7.6</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zFNXO0IsJfYcJ7x3q2wZTm3tLAiAzI86BBpx4NZ2BEJjHh/Qkpq+P31Vo7Nyj6hWZ/KeTUSHwjQvqggAQbLw==" saltValue="SMIiKmhYL9XguQjVgIUn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IxmpvcyhCrz51v0pSSD+nnl5vy90HDX/MJ6eZRWHOtTVPtFjqpcsCCtL5C4P9LIabAwg+5rzHMIRZkevquFQA==" saltValue="lX6IUCpozgjLNhmrJ0H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gz1EVk48SneJYiO5PLjCBo5p0nfjzSBr1PjpeR1wh1zVdmBb8GZpKqVvnZMk3i/sfHl/fLivJM/ht0b/hMpw==" saltValue="+MOH6slFnt3MY5NRynLm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2083161</v>
      </c>
      <c r="AP9" s="281">
        <v>67631</v>
      </c>
      <c r="AQ9" s="282">
        <v>88339</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405009</v>
      </c>
      <c r="AP10" s="284">
        <v>13149</v>
      </c>
      <c r="AQ10" s="285">
        <v>7842</v>
      </c>
      <c r="AR10" s="286">
        <v>67.7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v>38505</v>
      </c>
      <c r="AP11" s="284">
        <v>1250</v>
      </c>
      <c r="AQ11" s="285">
        <v>2321</v>
      </c>
      <c r="AR11" s="286">
        <v>-46.1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532</v>
      </c>
      <c r="AL12" s="1117"/>
      <c r="AM12" s="1117"/>
      <c r="AN12" s="1118"/>
      <c r="AO12" s="284" t="s">
        <v>533</v>
      </c>
      <c r="AP12" s="284" t="s">
        <v>533</v>
      </c>
      <c r="AQ12" s="285">
        <v>10</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124720</v>
      </c>
      <c r="AP13" s="284">
        <v>4049</v>
      </c>
      <c r="AQ13" s="285">
        <v>2936</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v>25646</v>
      </c>
      <c r="AP14" s="284">
        <v>833</v>
      </c>
      <c r="AQ14" s="285">
        <v>1649</v>
      </c>
      <c r="AR14" s="286">
        <v>-49.5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-119605</v>
      </c>
      <c r="AP15" s="284">
        <v>-3883</v>
      </c>
      <c r="AQ15" s="285">
        <v>-5997</v>
      </c>
      <c r="AR15" s="286">
        <v>-35.299999999999997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2557436</v>
      </c>
      <c r="AP16" s="284">
        <v>83028</v>
      </c>
      <c r="AQ16" s="285">
        <v>97102</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6.75</v>
      </c>
      <c r="AP21" s="298">
        <v>8.91</v>
      </c>
      <c r="AQ21" s="299">
        <v>-2.16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97.1</v>
      </c>
      <c r="AP22" s="303">
        <v>97.5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1332120</v>
      </c>
      <c r="AP32" s="312">
        <v>43248</v>
      </c>
      <c r="AQ32" s="313">
        <v>55264</v>
      </c>
      <c r="AR32" s="314">
        <v>-21.7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533</v>
      </c>
      <c r="AP34" s="312" t="s">
        <v>533</v>
      </c>
      <c r="AQ34" s="313">
        <v>19</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426741</v>
      </c>
      <c r="AP35" s="312">
        <v>13854</v>
      </c>
      <c r="AQ35" s="313">
        <v>18522</v>
      </c>
      <c r="AR35" s="314">
        <v>-25.2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v>77437</v>
      </c>
      <c r="AP36" s="312">
        <v>2514</v>
      </c>
      <c r="AQ36" s="313">
        <v>2744</v>
      </c>
      <c r="AR36" s="314">
        <v>-8.4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v>10736</v>
      </c>
      <c r="AP37" s="312">
        <v>349</v>
      </c>
      <c r="AQ37" s="313">
        <v>519</v>
      </c>
      <c r="AR37" s="314">
        <v>-32.799999999999997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t="s">
        <v>533</v>
      </c>
      <c r="AP38" s="315" t="s">
        <v>533</v>
      </c>
      <c r="AQ38" s="316">
        <v>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v>-38064</v>
      </c>
      <c r="AP39" s="312">
        <v>-1236</v>
      </c>
      <c r="AQ39" s="313">
        <v>-3996</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-1298501</v>
      </c>
      <c r="AP40" s="312">
        <v>-42156</v>
      </c>
      <c r="AQ40" s="313">
        <v>-50182</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510469</v>
      </c>
      <c r="AP41" s="312">
        <v>16573</v>
      </c>
      <c r="AQ41" s="313">
        <v>22892</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4876168</v>
      </c>
      <c r="AN51" s="334">
        <v>157815</v>
      </c>
      <c r="AO51" s="335">
        <v>112.5</v>
      </c>
      <c r="AP51" s="336">
        <v>69729</v>
      </c>
      <c r="AQ51" s="337">
        <v>1.8</v>
      </c>
      <c r="AR51" s="338">
        <v>110.7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3960034</v>
      </c>
      <c r="AN52" s="342">
        <v>128165</v>
      </c>
      <c r="AO52" s="343">
        <v>120.3</v>
      </c>
      <c r="AP52" s="344">
        <v>38908</v>
      </c>
      <c r="AQ52" s="345">
        <v>14</v>
      </c>
      <c r="AR52" s="346">
        <v>106.3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3880680</v>
      </c>
      <c r="AN53" s="334">
        <v>125143</v>
      </c>
      <c r="AO53" s="335">
        <v>-20.7</v>
      </c>
      <c r="AP53" s="336">
        <v>74581</v>
      </c>
      <c r="AQ53" s="337">
        <v>7</v>
      </c>
      <c r="AR53" s="338">
        <v>-27.7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3037225</v>
      </c>
      <c r="AN54" s="342">
        <v>97943</v>
      </c>
      <c r="AO54" s="343">
        <v>-23.6</v>
      </c>
      <c r="AP54" s="344">
        <v>41563</v>
      </c>
      <c r="AQ54" s="345">
        <v>6.8</v>
      </c>
      <c r="AR54" s="346">
        <v>-30.4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2434493</v>
      </c>
      <c r="AN55" s="334">
        <v>78588</v>
      </c>
      <c r="AO55" s="335">
        <v>-37.200000000000003</v>
      </c>
      <c r="AP55" s="336">
        <v>76347</v>
      </c>
      <c r="AQ55" s="337">
        <v>2.4</v>
      </c>
      <c r="AR55" s="338">
        <v>-39.6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1318953</v>
      </c>
      <c r="AN56" s="342">
        <v>42577</v>
      </c>
      <c r="AO56" s="343">
        <v>-56.5</v>
      </c>
      <c r="AP56" s="344">
        <v>41762</v>
      </c>
      <c r="AQ56" s="345">
        <v>0.5</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2577269</v>
      </c>
      <c r="AN57" s="334">
        <v>83770</v>
      </c>
      <c r="AO57" s="335">
        <v>6.6</v>
      </c>
      <c r="AP57" s="336">
        <v>69604</v>
      </c>
      <c r="AQ57" s="337">
        <v>-8.8000000000000007</v>
      </c>
      <c r="AR57" s="338">
        <v>15.4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1922948</v>
      </c>
      <c r="AN58" s="342">
        <v>62502</v>
      </c>
      <c r="AO58" s="343">
        <v>46.8</v>
      </c>
      <c r="AP58" s="344">
        <v>36247</v>
      </c>
      <c r="AQ58" s="345">
        <v>-13.2</v>
      </c>
      <c r="AR58" s="346">
        <v>60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1514527</v>
      </c>
      <c r="AN59" s="334">
        <v>49170</v>
      </c>
      <c r="AO59" s="335">
        <v>-41.3</v>
      </c>
      <c r="AP59" s="336">
        <v>68410</v>
      </c>
      <c r="AQ59" s="337">
        <v>-1.7</v>
      </c>
      <c r="AR59" s="338">
        <v>-39.6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1005845</v>
      </c>
      <c r="AN60" s="342">
        <v>32655</v>
      </c>
      <c r="AO60" s="343">
        <v>-47.8</v>
      </c>
      <c r="AP60" s="344">
        <v>35086</v>
      </c>
      <c r="AQ60" s="345">
        <v>-3.2</v>
      </c>
      <c r="AR60" s="346">
        <v>-44.6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3056627</v>
      </c>
      <c r="AN61" s="349">
        <v>98897</v>
      </c>
      <c r="AO61" s="350">
        <v>4</v>
      </c>
      <c r="AP61" s="351">
        <v>71734</v>
      </c>
      <c r="AQ61" s="352">
        <v>0.1</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2249001</v>
      </c>
      <c r="AN62" s="342">
        <v>72768</v>
      </c>
      <c r="AO62" s="343">
        <v>7.8</v>
      </c>
      <c r="AP62" s="344">
        <v>38713</v>
      </c>
      <c r="AQ62" s="345">
        <v>1</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q91FclBsksbwkKfxFK8ZudQaEih19WoRB6bAUTLY6dj6dEKWW/S9LG7oXVXWO6zFpZcDVWyszl0OufCIf6EFg==" saltValue="IgWoVM7CIT9krDdvwgIB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sS1OMBV7PZdUqKff7lBTRgz/klqCj+1YkB48DEwwrI101WCBKIMkgKzdO+4F40K139JHSX/1lUyiMTVVKNl4Ug==" saltValue="T1pqjqQoQ58SeR3TG2Ie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gae7dXrPVoHK+vKyKCcgDKCBQarte1T+Eo4yJhrNHoqXG7RhYbd7Lt64wEG7G9zvxO+HTFkEh697KyKonuvD4g==" saltValue="oAIClwQZ4qlRkGiuWGNH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35.44</v>
      </c>
      <c r="G47" s="12">
        <v>31.66</v>
      </c>
      <c r="H47" s="12">
        <v>33.369999999999997</v>
      </c>
      <c r="I47" s="12">
        <v>34.96</v>
      </c>
      <c r="J47" s="13">
        <v>34.090000000000003</v>
      </c>
    </row>
    <row r="48" spans="2:10" ht="57.75" customHeight="1" x14ac:dyDescent="0.15">
      <c r="B48" s="14"/>
      <c r="C48" s="1141" t="s">
        <v>4</v>
      </c>
      <c r="D48" s="1141"/>
      <c r="E48" s="1142"/>
      <c r="F48" s="15">
        <v>9.9499999999999993</v>
      </c>
      <c r="G48" s="16">
        <v>15.16</v>
      </c>
      <c r="H48" s="16">
        <v>16.39</v>
      </c>
      <c r="I48" s="16">
        <v>14.85</v>
      </c>
      <c r="J48" s="17">
        <v>19.260000000000002</v>
      </c>
    </row>
    <row r="49" spans="2:10" ht="57.75" customHeight="1" thickBot="1" x14ac:dyDescent="0.2">
      <c r="B49" s="18"/>
      <c r="C49" s="1143" t="s">
        <v>5</v>
      </c>
      <c r="D49" s="1143"/>
      <c r="E49" s="1144"/>
      <c r="F49" s="19" t="s">
        <v>579</v>
      </c>
      <c r="G49" s="20">
        <v>1.23</v>
      </c>
      <c r="H49" s="20">
        <v>3.79</v>
      </c>
      <c r="I49" s="20">
        <v>2.14</v>
      </c>
      <c r="J49" s="21">
        <v>2.2599999999999998</v>
      </c>
    </row>
    <row r="50" spans="2:10" x14ac:dyDescent="0.15"/>
  </sheetData>
  <sheetProtection algorithmName="SHA-512" hashValue="kMMt7NB1BN+w2C2KlMuLDompE1149KQyZajVfiAk9TT6kCHFCRC9ZiU0X3QN/70D7tH2svd7JjkFbKXqitJtFQ==" saltValue="4ynl+7YfQNLK0oWZB7s7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580</v>
      </c>
      <c r="D34" s="1151"/>
      <c r="E34" s="1152"/>
      <c r="F34" s="32">
        <v>9.4700000000000006</v>
      </c>
      <c r="G34" s="33">
        <v>14.6</v>
      </c>
      <c r="H34" s="33">
        <v>15.71</v>
      </c>
      <c r="I34" s="33">
        <v>14.13</v>
      </c>
      <c r="J34" s="34">
        <v>18.47</v>
      </c>
      <c r="K34" s="22"/>
      <c r="L34" s="22"/>
      <c r="M34" s="22"/>
      <c r="N34" s="22"/>
      <c r="O34" s="22"/>
      <c r="P34" s="22"/>
    </row>
    <row r="35" spans="1:16" ht="39" customHeight="1" x14ac:dyDescent="0.15">
      <c r="A35" s="22"/>
      <c r="B35" s="35"/>
      <c r="C35" s="1145" t="s">
        <v>581</v>
      </c>
      <c r="D35" s="1146"/>
      <c r="E35" s="1147"/>
      <c r="F35" s="36">
        <v>5.17</v>
      </c>
      <c r="G35" s="37">
        <v>4.7699999999999996</v>
      </c>
      <c r="H35" s="37">
        <v>3.95</v>
      </c>
      <c r="I35" s="37">
        <v>3.72</v>
      </c>
      <c r="J35" s="38">
        <v>4.07</v>
      </c>
      <c r="K35" s="22"/>
      <c r="L35" s="22"/>
      <c r="M35" s="22"/>
      <c r="N35" s="22"/>
      <c r="O35" s="22"/>
      <c r="P35" s="22"/>
    </row>
    <row r="36" spans="1:16" ht="39" customHeight="1" x14ac:dyDescent="0.15">
      <c r="A36" s="22"/>
      <c r="B36" s="35"/>
      <c r="C36" s="1145" t="s">
        <v>582</v>
      </c>
      <c r="D36" s="1146"/>
      <c r="E36" s="1147"/>
      <c r="F36" s="36" t="s">
        <v>533</v>
      </c>
      <c r="G36" s="37" t="s">
        <v>533</v>
      </c>
      <c r="H36" s="37">
        <v>1.57</v>
      </c>
      <c r="I36" s="37">
        <v>1.58</v>
      </c>
      <c r="J36" s="38">
        <v>1.81</v>
      </c>
      <c r="K36" s="22"/>
      <c r="L36" s="22"/>
      <c r="M36" s="22"/>
      <c r="N36" s="22"/>
      <c r="O36" s="22"/>
      <c r="P36" s="22"/>
    </row>
    <row r="37" spans="1:16" ht="39" customHeight="1" x14ac:dyDescent="0.15">
      <c r="A37" s="22"/>
      <c r="B37" s="35"/>
      <c r="C37" s="1145" t="s">
        <v>583</v>
      </c>
      <c r="D37" s="1146"/>
      <c r="E37" s="1147"/>
      <c r="F37" s="36">
        <v>0.67</v>
      </c>
      <c r="G37" s="37">
        <v>0.62</v>
      </c>
      <c r="H37" s="37">
        <v>1.6</v>
      </c>
      <c r="I37" s="37">
        <v>1.53</v>
      </c>
      <c r="J37" s="38">
        <v>1.71</v>
      </c>
      <c r="K37" s="22"/>
      <c r="L37" s="22"/>
      <c r="M37" s="22"/>
      <c r="N37" s="22"/>
      <c r="O37" s="22"/>
      <c r="P37" s="22"/>
    </row>
    <row r="38" spans="1:16" ht="39" customHeight="1" x14ac:dyDescent="0.15">
      <c r="A38" s="22"/>
      <c r="B38" s="35"/>
      <c r="C38" s="1145" t="s">
        <v>584</v>
      </c>
      <c r="D38" s="1146"/>
      <c r="E38" s="1147"/>
      <c r="F38" s="36" t="s">
        <v>533</v>
      </c>
      <c r="G38" s="37" t="s">
        <v>533</v>
      </c>
      <c r="H38" s="37">
        <v>0.17</v>
      </c>
      <c r="I38" s="37">
        <v>0.73</v>
      </c>
      <c r="J38" s="38">
        <v>0.83</v>
      </c>
      <c r="K38" s="22"/>
      <c r="L38" s="22"/>
      <c r="M38" s="22"/>
      <c r="N38" s="22"/>
      <c r="O38" s="22"/>
      <c r="P38" s="22"/>
    </row>
    <row r="39" spans="1:16" ht="39" customHeight="1" x14ac:dyDescent="0.15">
      <c r="A39" s="22"/>
      <c r="B39" s="35"/>
      <c r="C39" s="1145" t="s">
        <v>585</v>
      </c>
      <c r="D39" s="1146"/>
      <c r="E39" s="1147"/>
      <c r="F39" s="36">
        <v>0.47</v>
      </c>
      <c r="G39" s="37">
        <v>0.55000000000000004</v>
      </c>
      <c r="H39" s="37">
        <v>0.67</v>
      </c>
      <c r="I39" s="37">
        <v>0.71</v>
      </c>
      <c r="J39" s="38">
        <v>0.78</v>
      </c>
      <c r="K39" s="22"/>
      <c r="L39" s="22"/>
      <c r="M39" s="22"/>
      <c r="N39" s="22"/>
      <c r="O39" s="22"/>
      <c r="P39" s="22"/>
    </row>
    <row r="40" spans="1:16" ht="39" customHeight="1" x14ac:dyDescent="0.15">
      <c r="A40" s="22"/>
      <c r="B40" s="35"/>
      <c r="C40" s="1145" t="s">
        <v>586</v>
      </c>
      <c r="D40" s="1146"/>
      <c r="E40" s="1147"/>
      <c r="F40" s="36">
        <v>0.02</v>
      </c>
      <c r="G40" s="37">
        <v>0.42</v>
      </c>
      <c r="H40" s="37">
        <v>0.33</v>
      </c>
      <c r="I40" s="37">
        <v>0.45</v>
      </c>
      <c r="J40" s="38">
        <v>0.59</v>
      </c>
      <c r="K40" s="22"/>
      <c r="L40" s="22"/>
      <c r="M40" s="22"/>
      <c r="N40" s="22"/>
      <c r="O40" s="22"/>
      <c r="P40" s="22"/>
    </row>
    <row r="41" spans="1:16" ht="39" customHeight="1" x14ac:dyDescent="0.15">
      <c r="A41" s="22"/>
      <c r="B41" s="35"/>
      <c r="C41" s="1145" t="s">
        <v>587</v>
      </c>
      <c r="D41" s="1146"/>
      <c r="E41" s="1147"/>
      <c r="F41" s="36" t="s">
        <v>533</v>
      </c>
      <c r="G41" s="37" t="s">
        <v>533</v>
      </c>
      <c r="H41" s="37">
        <v>1.34</v>
      </c>
      <c r="I41" s="37">
        <v>0.12</v>
      </c>
      <c r="J41" s="38">
        <v>0.34</v>
      </c>
      <c r="K41" s="22"/>
      <c r="L41" s="22"/>
      <c r="M41" s="22"/>
      <c r="N41" s="22"/>
      <c r="O41" s="22"/>
      <c r="P41" s="22"/>
    </row>
    <row r="42" spans="1:16" ht="39" customHeight="1" x14ac:dyDescent="0.15">
      <c r="A42" s="22"/>
      <c r="B42" s="39"/>
      <c r="C42" s="1145" t="s">
        <v>588</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589</v>
      </c>
      <c r="D43" s="1149"/>
      <c r="E43" s="1150"/>
      <c r="F43" s="41">
        <v>0.88</v>
      </c>
      <c r="G43" s="42">
        <v>1.56</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Zrcq0VhhL0HNqo5vRpNa7515Dpt2Ce839sUNhTqDYSuho0Cq1le0yTi2a99/45zZbCaDT3UEDWVPwVK6qKYw==" saltValue="/K9qtj2Zkqtft9pYQV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1226</v>
      </c>
      <c r="L45" s="60">
        <v>1259</v>
      </c>
      <c r="M45" s="60">
        <v>1272</v>
      </c>
      <c r="N45" s="60">
        <v>1320</v>
      </c>
      <c r="O45" s="61">
        <v>1332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741</v>
      </c>
      <c r="L48" s="64">
        <v>603</v>
      </c>
      <c r="M48" s="64">
        <v>485</v>
      </c>
      <c r="N48" s="64">
        <v>427</v>
      </c>
      <c r="O48" s="65">
        <v>427</v>
      </c>
      <c r="P48" s="48"/>
      <c r="Q48" s="48"/>
      <c r="R48" s="48"/>
      <c r="S48" s="48"/>
      <c r="T48" s="48"/>
      <c r="U48" s="48"/>
    </row>
    <row r="49" spans="1:21" ht="30.75" customHeight="1" x14ac:dyDescent="0.15">
      <c r="A49" s="48"/>
      <c r="B49" s="1155"/>
      <c r="C49" s="1156"/>
      <c r="D49" s="62"/>
      <c r="E49" s="1161" t="s">
        <v>16</v>
      </c>
      <c r="F49" s="1161"/>
      <c r="G49" s="1161"/>
      <c r="H49" s="1161"/>
      <c r="I49" s="1161"/>
      <c r="J49" s="1162"/>
      <c r="K49" s="63">
        <v>61</v>
      </c>
      <c r="L49" s="64">
        <v>74</v>
      </c>
      <c r="M49" s="64">
        <v>75</v>
      </c>
      <c r="N49" s="64">
        <v>78</v>
      </c>
      <c r="O49" s="65">
        <v>77</v>
      </c>
      <c r="P49" s="48"/>
      <c r="Q49" s="48"/>
      <c r="R49" s="48"/>
      <c r="S49" s="48"/>
      <c r="T49" s="48"/>
      <c r="U49" s="48"/>
    </row>
    <row r="50" spans="1:21" ht="30.75" customHeight="1" x14ac:dyDescent="0.15">
      <c r="A50" s="48"/>
      <c r="B50" s="1155"/>
      <c r="C50" s="1156"/>
      <c r="D50" s="62"/>
      <c r="E50" s="1161" t="s">
        <v>17</v>
      </c>
      <c r="F50" s="1161"/>
      <c r="G50" s="1161"/>
      <c r="H50" s="1161"/>
      <c r="I50" s="1161"/>
      <c r="J50" s="1162"/>
      <c r="K50" s="63">
        <v>14</v>
      </c>
      <c r="L50" s="64">
        <v>13</v>
      </c>
      <c r="M50" s="64">
        <v>12</v>
      </c>
      <c r="N50" s="64">
        <v>12</v>
      </c>
      <c r="O50" s="65">
        <v>11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533</v>
      </c>
      <c r="L51" s="64">
        <v>0</v>
      </c>
      <c r="M51" s="64" t="s">
        <v>533</v>
      </c>
      <c r="N51" s="64" t="s">
        <v>533</v>
      </c>
      <c r="O51" s="65" t="s">
        <v>533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1451</v>
      </c>
      <c r="L52" s="64">
        <v>1349</v>
      </c>
      <c r="M52" s="64">
        <v>1327</v>
      </c>
      <c r="N52" s="64">
        <v>1321</v>
      </c>
      <c r="O52" s="65">
        <v>1337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591</v>
      </c>
      <c r="L53" s="69">
        <v>600</v>
      </c>
      <c r="M53" s="69">
        <v>517</v>
      </c>
      <c r="N53" s="69">
        <v>516</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pzTdRzuO/DIiNnb33jFOUfJhYjGbWBp/bkrzHm4izkRqmIyuRAzjih6qOgjzh842YYQWN6uyOI/OfdCRpJYNw==" saltValue="IgDpRvxdvdhagkOxE9jV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5">
        <v>16301</v>
      </c>
      <c r="J41" s="356">
        <v>17068</v>
      </c>
      <c r="K41" s="356">
        <v>17274</v>
      </c>
      <c r="L41" s="356">
        <v>17146</v>
      </c>
      <c r="M41" s="357">
        <v>16489</v>
      </c>
    </row>
    <row r="42" spans="2:13" ht="27.75" customHeight="1" x14ac:dyDescent="0.15">
      <c r="B42" s="1186"/>
      <c r="C42" s="1187"/>
      <c r="D42" s="106"/>
      <c r="E42" s="1192" t="s">
        <v>34</v>
      </c>
      <c r="F42" s="1192"/>
      <c r="G42" s="1192"/>
      <c r="H42" s="1193"/>
      <c r="I42" s="358">
        <v>157</v>
      </c>
      <c r="J42" s="359">
        <v>145</v>
      </c>
      <c r="K42" s="359">
        <v>133</v>
      </c>
      <c r="L42" s="359">
        <v>122</v>
      </c>
      <c r="M42" s="360">
        <v>148</v>
      </c>
    </row>
    <row r="43" spans="2:13" ht="27.75" customHeight="1" x14ac:dyDescent="0.15">
      <c r="B43" s="1186"/>
      <c r="C43" s="1187"/>
      <c r="D43" s="106"/>
      <c r="E43" s="1192" t="s">
        <v>35</v>
      </c>
      <c r="F43" s="1192"/>
      <c r="G43" s="1192"/>
      <c r="H43" s="1193"/>
      <c r="I43" s="358">
        <v>7763</v>
      </c>
      <c r="J43" s="359">
        <v>7315</v>
      </c>
      <c r="K43" s="359">
        <v>6804</v>
      </c>
      <c r="L43" s="359">
        <v>6216</v>
      </c>
      <c r="M43" s="360">
        <v>6306</v>
      </c>
    </row>
    <row r="44" spans="2:13" ht="27.75" customHeight="1" x14ac:dyDescent="0.15">
      <c r="B44" s="1186"/>
      <c r="C44" s="1187"/>
      <c r="D44" s="106"/>
      <c r="E44" s="1192" t="s">
        <v>36</v>
      </c>
      <c r="F44" s="1192"/>
      <c r="G44" s="1192"/>
      <c r="H44" s="1193"/>
      <c r="I44" s="358">
        <v>704</v>
      </c>
      <c r="J44" s="359">
        <v>668</v>
      </c>
      <c r="K44" s="359">
        <v>612</v>
      </c>
      <c r="L44" s="359">
        <v>582</v>
      </c>
      <c r="M44" s="360">
        <v>537</v>
      </c>
    </row>
    <row r="45" spans="2:13" ht="27.75" customHeight="1" x14ac:dyDescent="0.15">
      <c r="B45" s="1186"/>
      <c r="C45" s="1187"/>
      <c r="D45" s="106"/>
      <c r="E45" s="1192" t="s">
        <v>37</v>
      </c>
      <c r="F45" s="1192"/>
      <c r="G45" s="1192"/>
      <c r="H45" s="1193"/>
      <c r="I45" s="358">
        <v>575</v>
      </c>
      <c r="J45" s="359">
        <v>700</v>
      </c>
      <c r="K45" s="359">
        <v>712</v>
      </c>
      <c r="L45" s="359">
        <v>725</v>
      </c>
      <c r="M45" s="360">
        <v>682</v>
      </c>
    </row>
    <row r="46" spans="2:13" ht="27.75" customHeight="1" x14ac:dyDescent="0.15">
      <c r="B46" s="1186"/>
      <c r="C46" s="1187"/>
      <c r="D46" s="107"/>
      <c r="E46" s="1192" t="s">
        <v>38</v>
      </c>
      <c r="F46" s="1192"/>
      <c r="G46" s="1192"/>
      <c r="H46" s="1193"/>
      <c r="I46" s="358">
        <v>5</v>
      </c>
      <c r="J46" s="359">
        <v>4</v>
      </c>
      <c r="K46" s="359">
        <v>3</v>
      </c>
      <c r="L46" s="359">
        <v>2</v>
      </c>
      <c r="M46" s="360">
        <v>1</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5571</v>
      </c>
      <c r="J50" s="359">
        <v>5423</v>
      </c>
      <c r="K50" s="359">
        <v>6077</v>
      </c>
      <c r="L50" s="359">
        <v>7449</v>
      </c>
      <c r="M50" s="360">
        <v>7214</v>
      </c>
    </row>
    <row r="51" spans="2:13" ht="27.75" customHeight="1" x14ac:dyDescent="0.15">
      <c r="B51" s="1186"/>
      <c r="C51" s="1187"/>
      <c r="D51" s="106"/>
      <c r="E51" s="1192" t="s">
        <v>44</v>
      </c>
      <c r="F51" s="1192"/>
      <c r="G51" s="1192"/>
      <c r="H51" s="1193"/>
      <c r="I51" s="358">
        <v>206</v>
      </c>
      <c r="J51" s="359">
        <v>266</v>
      </c>
      <c r="K51" s="359">
        <v>233</v>
      </c>
      <c r="L51" s="359">
        <v>420</v>
      </c>
      <c r="M51" s="360">
        <v>411</v>
      </c>
    </row>
    <row r="52" spans="2:13" ht="27.75" customHeight="1" x14ac:dyDescent="0.15">
      <c r="B52" s="1188"/>
      <c r="C52" s="1189"/>
      <c r="D52" s="106"/>
      <c r="E52" s="1192" t="s">
        <v>45</v>
      </c>
      <c r="F52" s="1192"/>
      <c r="G52" s="1192"/>
      <c r="H52" s="1193"/>
      <c r="I52" s="358">
        <v>17673</v>
      </c>
      <c r="J52" s="359">
        <v>17933</v>
      </c>
      <c r="K52" s="359">
        <v>17560</v>
      </c>
      <c r="L52" s="359">
        <v>17262</v>
      </c>
      <c r="M52" s="360">
        <v>16497</v>
      </c>
    </row>
    <row r="53" spans="2:13" ht="27.75" customHeight="1" thickBot="1" x14ac:dyDescent="0.2">
      <c r="B53" s="1199" t="s">
        <v>46</v>
      </c>
      <c r="C53" s="1200"/>
      <c r="D53" s="110"/>
      <c r="E53" s="1201" t="s">
        <v>47</v>
      </c>
      <c r="F53" s="1201"/>
      <c r="G53" s="1201"/>
      <c r="H53" s="1202"/>
      <c r="I53" s="361">
        <v>2054</v>
      </c>
      <c r="J53" s="362">
        <v>2278</v>
      </c>
      <c r="K53" s="362">
        <v>1667</v>
      </c>
      <c r="L53" s="362">
        <v>-339</v>
      </c>
      <c r="M53" s="363">
        <v>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JD8h4NdGDjS+nZACY9PgH5CNzvt8ztQcrjghhwdV+4gR7gDMX4g0vfc2JwK2dhoE7FA7AFbnZaQKGeOa7n21Q==" saltValue="abfZrPCYu5xhidndqnnT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1" t="s">
        <v>50</v>
      </c>
      <c r="D55" s="1211"/>
      <c r="E55" s="1212"/>
      <c r="F55" s="122">
        <v>2784</v>
      </c>
      <c r="G55" s="122">
        <v>3045</v>
      </c>
      <c r="H55" s="123">
        <v>2895</v>
      </c>
    </row>
    <row r="56" spans="2:8" ht="52.5" customHeight="1" x14ac:dyDescent="0.15">
      <c r="B56" s="124"/>
      <c r="C56" s="1213" t="s">
        <v>51</v>
      </c>
      <c r="D56" s="1213"/>
      <c r="E56" s="1214"/>
      <c r="F56" s="125">
        <v>396</v>
      </c>
      <c r="G56" s="125">
        <v>396</v>
      </c>
      <c r="H56" s="126">
        <v>396</v>
      </c>
    </row>
    <row r="57" spans="2:8" ht="53.25" customHeight="1" x14ac:dyDescent="0.15">
      <c r="B57" s="124"/>
      <c r="C57" s="1215" t="s">
        <v>52</v>
      </c>
      <c r="D57" s="1215"/>
      <c r="E57" s="1216"/>
      <c r="F57" s="127">
        <v>3701</v>
      </c>
      <c r="G57" s="127">
        <v>4632</v>
      </c>
      <c r="H57" s="128">
        <v>4465</v>
      </c>
    </row>
    <row r="58" spans="2:8" ht="45.75" customHeight="1" x14ac:dyDescent="0.15">
      <c r="B58" s="129"/>
      <c r="C58" s="1203" t="s">
        <v>619</v>
      </c>
      <c r="D58" s="1204"/>
      <c r="E58" s="1205"/>
      <c r="F58" s="130">
        <v>1698</v>
      </c>
      <c r="G58" s="130">
        <v>1692</v>
      </c>
      <c r="H58" s="131">
        <v>1689</v>
      </c>
    </row>
    <row r="59" spans="2:8" ht="45.75" customHeight="1" x14ac:dyDescent="0.15">
      <c r="B59" s="129"/>
      <c r="C59" s="1203" t="s">
        <v>618</v>
      </c>
      <c r="D59" s="1204"/>
      <c r="E59" s="1205"/>
      <c r="F59" s="130">
        <v>1125</v>
      </c>
      <c r="G59" s="130">
        <v>1648</v>
      </c>
      <c r="H59" s="131">
        <v>1672</v>
      </c>
    </row>
    <row r="60" spans="2:8" ht="45.75" customHeight="1" x14ac:dyDescent="0.15">
      <c r="B60" s="129"/>
      <c r="C60" s="1203" t="s">
        <v>620</v>
      </c>
      <c r="D60" s="1204"/>
      <c r="E60" s="1205"/>
      <c r="F60" s="130">
        <v>213</v>
      </c>
      <c r="G60" s="130">
        <v>610</v>
      </c>
      <c r="H60" s="131">
        <v>418</v>
      </c>
    </row>
    <row r="61" spans="2:8" ht="45.75" customHeight="1" x14ac:dyDescent="0.15">
      <c r="B61" s="129"/>
      <c r="C61" s="1203" t="s">
        <v>616</v>
      </c>
      <c r="D61" s="1204"/>
      <c r="E61" s="1205"/>
      <c r="F61" s="130">
        <v>244</v>
      </c>
      <c r="G61" s="130">
        <v>256</v>
      </c>
      <c r="H61" s="131">
        <v>256</v>
      </c>
    </row>
    <row r="62" spans="2:8" ht="45.75" customHeight="1" thickBot="1" x14ac:dyDescent="0.2">
      <c r="B62" s="132"/>
      <c r="C62" s="1206" t="s">
        <v>617</v>
      </c>
      <c r="D62" s="1207"/>
      <c r="E62" s="1208"/>
      <c r="F62" s="133">
        <v>246</v>
      </c>
      <c r="G62" s="133">
        <v>246</v>
      </c>
      <c r="H62" s="134">
        <v>246</v>
      </c>
    </row>
    <row r="63" spans="2:8" ht="52.5" customHeight="1" thickBot="1" x14ac:dyDescent="0.2">
      <c r="B63" s="135"/>
      <c r="C63" s="1209" t="s">
        <v>53</v>
      </c>
      <c r="D63" s="1209"/>
      <c r="E63" s="1210"/>
      <c r="F63" s="136">
        <v>6881</v>
      </c>
      <c r="G63" s="136">
        <v>8073</v>
      </c>
      <c r="H63" s="137">
        <v>7756</v>
      </c>
    </row>
    <row r="64" spans="2:8" x14ac:dyDescent="0.15"/>
  </sheetData>
  <sheetProtection algorithmName="SHA-512" hashValue="Sc0qEPEJbw1Kg8z7JteujWEMwbCMV3K+yFrEn90NoLJ+pag3rLVc0sZfyotqNrJT0WqGYZwwDTVrkWZpBXTtCA==" saltValue="qdnbYDQzMRNNpX83WhRO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157815</v>
      </c>
      <c r="E3" s="156"/>
      <c r="F3" s="157">
        <v>69729</v>
      </c>
      <c r="G3" s="158"/>
      <c r="H3" s="159"/>
    </row>
    <row r="4" spans="1:8" x14ac:dyDescent="0.15">
      <c r="A4" s="160"/>
      <c r="B4" s="161"/>
      <c r="C4" s="162"/>
      <c r="D4" s="163">
        <v>128165</v>
      </c>
      <c r="E4" s="164"/>
      <c r="F4" s="165">
        <v>38908</v>
      </c>
      <c r="G4" s="166"/>
      <c r="H4" s="167"/>
    </row>
    <row r="5" spans="1:8" x14ac:dyDescent="0.15">
      <c r="A5" s="148" t="s">
        <v>566</v>
      </c>
      <c r="B5" s="153"/>
      <c r="C5" s="154"/>
      <c r="D5" s="155">
        <v>125143</v>
      </c>
      <c r="E5" s="156"/>
      <c r="F5" s="157">
        <v>74581</v>
      </c>
      <c r="G5" s="158"/>
      <c r="H5" s="159"/>
    </row>
    <row r="6" spans="1:8" x14ac:dyDescent="0.15">
      <c r="A6" s="160"/>
      <c r="B6" s="161"/>
      <c r="C6" s="162"/>
      <c r="D6" s="163">
        <v>97943</v>
      </c>
      <c r="E6" s="164"/>
      <c r="F6" s="165">
        <v>41563</v>
      </c>
      <c r="G6" s="166"/>
      <c r="H6" s="167"/>
    </row>
    <row r="7" spans="1:8" x14ac:dyDescent="0.15">
      <c r="A7" s="148" t="s">
        <v>567</v>
      </c>
      <c r="B7" s="153"/>
      <c r="C7" s="154"/>
      <c r="D7" s="155">
        <v>78588</v>
      </c>
      <c r="E7" s="156"/>
      <c r="F7" s="157">
        <v>76347</v>
      </c>
      <c r="G7" s="158"/>
      <c r="H7" s="159"/>
    </row>
    <row r="8" spans="1:8" x14ac:dyDescent="0.15">
      <c r="A8" s="160"/>
      <c r="B8" s="161"/>
      <c r="C8" s="162"/>
      <c r="D8" s="163">
        <v>42577</v>
      </c>
      <c r="E8" s="164"/>
      <c r="F8" s="165">
        <v>41762</v>
      </c>
      <c r="G8" s="166"/>
      <c r="H8" s="167"/>
    </row>
    <row r="9" spans="1:8" x14ac:dyDescent="0.15">
      <c r="A9" s="148" t="s">
        <v>568</v>
      </c>
      <c r="B9" s="153"/>
      <c r="C9" s="154"/>
      <c r="D9" s="155">
        <v>83770</v>
      </c>
      <c r="E9" s="156"/>
      <c r="F9" s="157">
        <v>69604</v>
      </c>
      <c r="G9" s="158"/>
      <c r="H9" s="159"/>
    </row>
    <row r="10" spans="1:8" x14ac:dyDescent="0.15">
      <c r="A10" s="160"/>
      <c r="B10" s="161"/>
      <c r="C10" s="162"/>
      <c r="D10" s="163">
        <v>62502</v>
      </c>
      <c r="E10" s="164"/>
      <c r="F10" s="165">
        <v>36247</v>
      </c>
      <c r="G10" s="166"/>
      <c r="H10" s="167"/>
    </row>
    <row r="11" spans="1:8" x14ac:dyDescent="0.15">
      <c r="A11" s="148" t="s">
        <v>569</v>
      </c>
      <c r="B11" s="153"/>
      <c r="C11" s="154"/>
      <c r="D11" s="155">
        <v>49170</v>
      </c>
      <c r="E11" s="156"/>
      <c r="F11" s="157">
        <v>68410</v>
      </c>
      <c r="G11" s="158"/>
      <c r="H11" s="159"/>
    </row>
    <row r="12" spans="1:8" x14ac:dyDescent="0.15">
      <c r="A12" s="160"/>
      <c r="B12" s="161"/>
      <c r="C12" s="168"/>
      <c r="D12" s="163">
        <v>32655</v>
      </c>
      <c r="E12" s="164"/>
      <c r="F12" s="165">
        <v>35086</v>
      </c>
      <c r="G12" s="166"/>
      <c r="H12" s="167"/>
    </row>
    <row r="13" spans="1:8" x14ac:dyDescent="0.15">
      <c r="A13" s="148"/>
      <c r="B13" s="153"/>
      <c r="C13" s="169"/>
      <c r="D13" s="170">
        <v>98897</v>
      </c>
      <c r="E13" s="171"/>
      <c r="F13" s="172">
        <v>71734</v>
      </c>
      <c r="G13" s="173"/>
      <c r="H13" s="159"/>
    </row>
    <row r="14" spans="1:8" x14ac:dyDescent="0.15">
      <c r="A14" s="160"/>
      <c r="B14" s="161"/>
      <c r="C14" s="162"/>
      <c r="D14" s="163">
        <v>72768</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9.9499999999999993</v>
      </c>
      <c r="C19" s="174">
        <f>ROUND(VALUE(SUBSTITUTE(実質収支比率等に係る経年分析!G$48,"▲","-")),2)</f>
        <v>15.16</v>
      </c>
      <c r="D19" s="174">
        <f>ROUND(VALUE(SUBSTITUTE(実質収支比率等に係る経年分析!H$48,"▲","-")),2)</f>
        <v>16.39</v>
      </c>
      <c r="E19" s="174">
        <f>ROUND(VALUE(SUBSTITUTE(実質収支比率等に係る経年分析!I$48,"▲","-")),2)</f>
        <v>14.85</v>
      </c>
      <c r="F19" s="174">
        <f>ROUND(VALUE(SUBSTITUTE(実質収支比率等に係る経年分析!J$48,"▲","-")),2)</f>
        <v>19.260000000000002</v>
      </c>
    </row>
    <row r="20" spans="1:11" x14ac:dyDescent="0.15">
      <c r="A20" s="174" t="s">
        <v>57</v>
      </c>
      <c r="B20" s="174">
        <f>ROUND(VALUE(SUBSTITUTE(実質収支比率等に係る経年分析!F$47,"▲","-")),2)</f>
        <v>35.44</v>
      </c>
      <c r="C20" s="174">
        <f>ROUND(VALUE(SUBSTITUTE(実質収支比率等に係る経年分析!G$47,"▲","-")),2)</f>
        <v>31.66</v>
      </c>
      <c r="D20" s="174">
        <f>ROUND(VALUE(SUBSTITUTE(実質収支比率等に係る経年分析!H$47,"▲","-")),2)</f>
        <v>33.369999999999997</v>
      </c>
      <c r="E20" s="174">
        <f>ROUND(VALUE(SUBSTITUTE(実質収支比率等に係る経年分析!I$47,"▲","-")),2)</f>
        <v>34.96</v>
      </c>
      <c r="F20" s="174">
        <f>ROUND(VALUE(SUBSTITUTE(実質収支比率等に係る経年分析!J$47,"▲","-")),2)</f>
        <v>34.090000000000003</v>
      </c>
    </row>
    <row r="21" spans="1:11" x14ac:dyDescent="0.15">
      <c r="A21" s="174" t="s">
        <v>58</v>
      </c>
      <c r="B21" s="174">
        <f>IF(ISNUMBER(VALUE(SUBSTITUTE(実質収支比率等に係る経年分析!F$49,"▲","-"))),ROUND(VALUE(SUBSTITUTE(実質収支比率等に係る経年分析!F$49,"▲","-")),2),NA())</f>
        <v>-5.07</v>
      </c>
      <c r="C21" s="174">
        <f>IF(ISNUMBER(VALUE(SUBSTITUTE(実質収支比率等に係る経年分析!G$49,"▲","-"))),ROUND(VALUE(SUBSTITUTE(実質収支比率等に係る経年分析!G$49,"▲","-")),2),NA())</f>
        <v>1.23</v>
      </c>
      <c r="D21" s="174">
        <f>IF(ISNUMBER(VALUE(SUBSTITUTE(実質収支比率等に係る経年分析!H$49,"▲","-"))),ROUND(VALUE(SUBSTITUTE(実質収支比率等に係る経年分析!H$49,"▲","-")),2),NA())</f>
        <v>3.79</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2.2599999999999998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0.59</v>
      </c>
    </row>
    <row r="31" spans="1:11" x14ac:dyDescent="0.15">
      <c r="A31" s="175" t="str">
        <f>IF(連結実質赤字比率に係る赤字・黒字の構成分析!C$39="",NA(),連結実質赤字比率に係る赤字・黒字の構成分析!C$39)</f>
        <v>田富よし原処理センター事業特別会計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1451</v>
      </c>
      <c r="E42" s="176"/>
      <c r="F42" s="176"/>
      <c r="G42" s="176">
        <f>'実質公債費比率（分子）の構造'!L$52</f>
        <v>1349</v>
      </c>
      <c r="H42" s="176"/>
      <c r="I42" s="176"/>
      <c r="J42" s="176">
        <f>'実質公債費比率（分子）の構造'!M$52</f>
        <v>1327</v>
      </c>
      <c r="K42" s="176"/>
      <c r="L42" s="176"/>
      <c r="M42" s="176">
        <f>'実質公債費比率（分子）の構造'!N$52</f>
        <v>1321</v>
      </c>
      <c r="N42" s="176"/>
      <c r="O42" s="176"/>
      <c r="P42" s="176">
        <f>'実質公債費比率（分子）の構造'!O$52</f>
        <v>1337</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v>
      </c>
      <c r="C44" s="176"/>
      <c r="D44" s="176"/>
      <c r="E44" s="176">
        <f>'実質公債費比率（分子）の構造'!L$50</f>
        <v>13</v>
      </c>
      <c r="F44" s="176"/>
      <c r="G44" s="176"/>
      <c r="H44" s="176">
        <f>'実質公債費比率（分子）の構造'!M$50</f>
        <v>12</v>
      </c>
      <c r="I44" s="176"/>
      <c r="J44" s="176"/>
      <c r="K44" s="176">
        <f>'実質公債費比率（分子）の構造'!N$50</f>
        <v>12</v>
      </c>
      <c r="L44" s="176"/>
      <c r="M44" s="176"/>
      <c r="N44" s="176">
        <f>'実質公債費比率（分子）の構造'!O$50</f>
        <v>11</v>
      </c>
      <c r="O44" s="176"/>
      <c r="P44" s="176"/>
    </row>
    <row r="45" spans="1:16" x14ac:dyDescent="0.15">
      <c r="A45" s="176" t="s">
        <v>68</v>
      </c>
      <c r="B45" s="176">
        <f>'実質公債費比率（分子）の構造'!K$49</f>
        <v>61</v>
      </c>
      <c r="C45" s="176"/>
      <c r="D45" s="176"/>
      <c r="E45" s="176">
        <f>'実質公債費比率（分子）の構造'!L$49</f>
        <v>74</v>
      </c>
      <c r="F45" s="176"/>
      <c r="G45" s="176"/>
      <c r="H45" s="176">
        <f>'実質公債費比率（分子）の構造'!M$49</f>
        <v>75</v>
      </c>
      <c r="I45" s="176"/>
      <c r="J45" s="176"/>
      <c r="K45" s="176">
        <f>'実質公債費比率（分子）の構造'!N$49</f>
        <v>78</v>
      </c>
      <c r="L45" s="176"/>
      <c r="M45" s="176"/>
      <c r="N45" s="176">
        <f>'実質公債費比率（分子）の構造'!O$49</f>
        <v>77</v>
      </c>
      <c r="O45" s="176"/>
      <c r="P45" s="176"/>
    </row>
    <row r="46" spans="1:16" x14ac:dyDescent="0.15">
      <c r="A46" s="176" t="s">
        <v>69</v>
      </c>
      <c r="B46" s="176">
        <f>'実質公債費比率（分子）の構造'!K$48</f>
        <v>741</v>
      </c>
      <c r="C46" s="176"/>
      <c r="D46" s="176"/>
      <c r="E46" s="176">
        <f>'実質公債費比率（分子）の構造'!L$48</f>
        <v>603</v>
      </c>
      <c r="F46" s="176"/>
      <c r="G46" s="176"/>
      <c r="H46" s="176">
        <f>'実質公債費比率（分子）の構造'!M$48</f>
        <v>485</v>
      </c>
      <c r="I46" s="176"/>
      <c r="J46" s="176"/>
      <c r="K46" s="176">
        <f>'実質公債費比率（分子）の構造'!N$48</f>
        <v>427</v>
      </c>
      <c r="L46" s="176"/>
      <c r="M46" s="176"/>
      <c r="N46" s="176">
        <f>'実質公債費比率（分子）の構造'!O$48</f>
        <v>427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1226</v>
      </c>
      <c r="C49" s="176"/>
      <c r="D49" s="176"/>
      <c r="E49" s="176">
        <f>'実質公債費比率（分子）の構造'!L$45</f>
        <v>1259</v>
      </c>
      <c r="F49" s="176"/>
      <c r="G49" s="176"/>
      <c r="H49" s="176">
        <f>'実質公債費比率（分子）の構造'!M$45</f>
        <v>1272</v>
      </c>
      <c r="I49" s="176"/>
      <c r="J49" s="176"/>
      <c r="K49" s="176">
        <f>'実質公債費比率（分子）の構造'!N$45</f>
        <v>1320</v>
      </c>
      <c r="L49" s="176"/>
      <c r="M49" s="176"/>
      <c r="N49" s="176">
        <f>'実質公債費比率（分子）の構造'!O$45</f>
        <v>1332</v>
      </c>
      <c r="O49" s="176"/>
      <c r="P49" s="176"/>
    </row>
    <row r="50" spans="1:16" x14ac:dyDescent="0.15">
      <c r="A50" s="176" t="s">
        <v>73</v>
      </c>
      <c r="B50" s="176" t="e">
        <f>NA()</f>
        <v>#N/A</v>
      </c>
      <c r="C50" s="176">
        <f>IF(ISNUMBER('実質公債費比率（分子）の構造'!K$53),'実質公債費比率（分子）の構造'!K$53,NA())</f>
        <v>591</v>
      </c>
      <c r="D50" s="176" t="e">
        <f>NA()</f>
        <v>#N/A</v>
      </c>
      <c r="E50" s="176" t="e">
        <f>NA()</f>
        <v>#N/A</v>
      </c>
      <c r="F50" s="176">
        <f>IF(ISNUMBER('実質公債費比率（分子）の構造'!L$53),'実質公債費比率（分子）の構造'!L$53,NA())</f>
        <v>600</v>
      </c>
      <c r="G50" s="176" t="e">
        <f>NA()</f>
        <v>#N/A</v>
      </c>
      <c r="H50" s="176" t="e">
        <f>NA()</f>
        <v>#N/A</v>
      </c>
      <c r="I50" s="176">
        <f>IF(ISNUMBER('実質公債費比率（分子）の構造'!M$53),'実質公債費比率（分子）の構造'!M$53,NA())</f>
        <v>517</v>
      </c>
      <c r="J50" s="176" t="e">
        <f>NA()</f>
        <v>#N/A</v>
      </c>
      <c r="K50" s="176" t="e">
        <f>NA()</f>
        <v>#N/A</v>
      </c>
      <c r="L50" s="176">
        <f>IF(ISNUMBER('実質公債費比率（分子）の構造'!N$53),'実質公債費比率（分子）の構造'!N$53,NA())</f>
        <v>516</v>
      </c>
      <c r="M50" s="176" t="e">
        <f>NA()</f>
        <v>#N/A</v>
      </c>
      <c r="N50" s="176" t="e">
        <f>NA()</f>
        <v>#N/A</v>
      </c>
      <c r="O50" s="176">
        <f>IF(ISNUMBER('実質公債費比率（分子）の構造'!O$53),'実質公債費比率（分子）の構造'!O$53,NA())</f>
        <v>510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17673</v>
      </c>
      <c r="E56" s="175"/>
      <c r="F56" s="175"/>
      <c r="G56" s="175">
        <f>'将来負担比率（分子）の構造'!J$52</f>
        <v>17933</v>
      </c>
      <c r="H56" s="175"/>
      <c r="I56" s="175"/>
      <c r="J56" s="175">
        <f>'将来負担比率（分子）の構造'!K$52</f>
        <v>17560</v>
      </c>
      <c r="K56" s="175"/>
      <c r="L56" s="175"/>
      <c r="M56" s="175">
        <f>'将来負担比率（分子）の構造'!L$52</f>
        <v>17262</v>
      </c>
      <c r="N56" s="175"/>
      <c r="O56" s="175"/>
      <c r="P56" s="175">
        <f>'将来負担比率（分子）の構造'!M$52</f>
        <v>16497</v>
      </c>
    </row>
    <row r="57" spans="1:16" x14ac:dyDescent="0.15">
      <c r="A57" s="175" t="s">
        <v>44</v>
      </c>
      <c r="B57" s="175"/>
      <c r="C57" s="175"/>
      <c r="D57" s="175">
        <f>'将来負担比率（分子）の構造'!I$51</f>
        <v>206</v>
      </c>
      <c r="E57" s="175"/>
      <c r="F57" s="175"/>
      <c r="G57" s="175">
        <f>'将来負担比率（分子）の構造'!J$51</f>
        <v>266</v>
      </c>
      <c r="H57" s="175"/>
      <c r="I57" s="175"/>
      <c r="J57" s="175">
        <f>'将来負担比率（分子）の構造'!K$51</f>
        <v>233</v>
      </c>
      <c r="K57" s="175"/>
      <c r="L57" s="175"/>
      <c r="M57" s="175">
        <f>'将来負担比率（分子）の構造'!L$51</f>
        <v>420</v>
      </c>
      <c r="N57" s="175"/>
      <c r="O57" s="175"/>
      <c r="P57" s="175">
        <f>'将来負担比率（分子）の構造'!M$51</f>
        <v>411</v>
      </c>
    </row>
    <row r="58" spans="1:16" x14ac:dyDescent="0.15">
      <c r="A58" s="175" t="s">
        <v>43</v>
      </c>
      <c r="B58" s="175"/>
      <c r="C58" s="175"/>
      <c r="D58" s="175">
        <f>'将来負担比率（分子）の構造'!I$50</f>
        <v>5571</v>
      </c>
      <c r="E58" s="175"/>
      <c r="F58" s="175"/>
      <c r="G58" s="175">
        <f>'将来負担比率（分子）の構造'!J$50</f>
        <v>5423</v>
      </c>
      <c r="H58" s="175"/>
      <c r="I58" s="175"/>
      <c r="J58" s="175">
        <f>'将来負担比率（分子）の構造'!K$50</f>
        <v>6077</v>
      </c>
      <c r="K58" s="175"/>
      <c r="L58" s="175"/>
      <c r="M58" s="175">
        <f>'将来負担比率（分子）の構造'!L$50</f>
        <v>7449</v>
      </c>
      <c r="N58" s="175"/>
      <c r="O58" s="175"/>
      <c r="P58" s="175">
        <f>'将来負担比率（分子）の構造'!M$50</f>
        <v>7214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v>
      </c>
      <c r="C61" s="175"/>
      <c r="D61" s="175"/>
      <c r="E61" s="175">
        <f>'将来負担比率（分子）の構造'!J$46</f>
        <v>4</v>
      </c>
      <c r="F61" s="175"/>
      <c r="G61" s="175"/>
      <c r="H61" s="175">
        <f>'将来負担比率（分子）の構造'!K$46</f>
        <v>3</v>
      </c>
      <c r="I61" s="175"/>
      <c r="J61" s="175"/>
      <c r="K61" s="175">
        <f>'将来負担比率（分子）の構造'!L$46</f>
        <v>2</v>
      </c>
      <c r="L61" s="175"/>
      <c r="M61" s="175"/>
      <c r="N61" s="175">
        <f>'将来負担比率（分子）の構造'!M$46</f>
        <v>1</v>
      </c>
      <c r="O61" s="175"/>
      <c r="P61" s="175"/>
    </row>
    <row r="62" spans="1:16" x14ac:dyDescent="0.15">
      <c r="A62" s="175" t="s">
        <v>37</v>
      </c>
      <c r="B62" s="175">
        <f>'将来負担比率（分子）の構造'!I$45</f>
        <v>575</v>
      </c>
      <c r="C62" s="175"/>
      <c r="D62" s="175"/>
      <c r="E62" s="175">
        <f>'将来負担比率（分子）の構造'!J$45</f>
        <v>700</v>
      </c>
      <c r="F62" s="175"/>
      <c r="G62" s="175"/>
      <c r="H62" s="175">
        <f>'将来負担比率（分子）の構造'!K$45</f>
        <v>712</v>
      </c>
      <c r="I62" s="175"/>
      <c r="J62" s="175"/>
      <c r="K62" s="175">
        <f>'将来負担比率（分子）の構造'!L$45</f>
        <v>725</v>
      </c>
      <c r="L62" s="175"/>
      <c r="M62" s="175"/>
      <c r="N62" s="175">
        <f>'将来負担比率（分子）の構造'!M$45</f>
        <v>682</v>
      </c>
      <c r="O62" s="175"/>
      <c r="P62" s="175"/>
    </row>
    <row r="63" spans="1:16" x14ac:dyDescent="0.15">
      <c r="A63" s="175" t="s">
        <v>36</v>
      </c>
      <c r="B63" s="175">
        <f>'将来負担比率（分子）の構造'!I$44</f>
        <v>704</v>
      </c>
      <c r="C63" s="175"/>
      <c r="D63" s="175"/>
      <c r="E63" s="175">
        <f>'将来負担比率（分子）の構造'!J$44</f>
        <v>668</v>
      </c>
      <c r="F63" s="175"/>
      <c r="G63" s="175"/>
      <c r="H63" s="175">
        <f>'将来負担比率（分子）の構造'!K$44</f>
        <v>612</v>
      </c>
      <c r="I63" s="175"/>
      <c r="J63" s="175"/>
      <c r="K63" s="175">
        <f>'将来負担比率（分子）の構造'!L$44</f>
        <v>582</v>
      </c>
      <c r="L63" s="175"/>
      <c r="M63" s="175"/>
      <c r="N63" s="175">
        <f>'将来負担比率（分子）の構造'!M$44</f>
        <v>537</v>
      </c>
      <c r="O63" s="175"/>
      <c r="P63" s="175"/>
    </row>
    <row r="64" spans="1:16" x14ac:dyDescent="0.15">
      <c r="A64" s="175" t="s">
        <v>35</v>
      </c>
      <c r="B64" s="175">
        <f>'将来負担比率（分子）の構造'!I$43</f>
        <v>7763</v>
      </c>
      <c r="C64" s="175"/>
      <c r="D64" s="175"/>
      <c r="E64" s="175">
        <f>'将来負担比率（分子）の構造'!J$43</f>
        <v>7315</v>
      </c>
      <c r="F64" s="175"/>
      <c r="G64" s="175"/>
      <c r="H64" s="175">
        <f>'将来負担比率（分子）の構造'!K$43</f>
        <v>6804</v>
      </c>
      <c r="I64" s="175"/>
      <c r="J64" s="175"/>
      <c r="K64" s="175">
        <f>'将来負担比率（分子）の構造'!L$43</f>
        <v>6216</v>
      </c>
      <c r="L64" s="175"/>
      <c r="M64" s="175"/>
      <c r="N64" s="175">
        <f>'将来負担比率（分子）の構造'!M$43</f>
        <v>6306</v>
      </c>
      <c r="O64" s="175"/>
      <c r="P64" s="175"/>
    </row>
    <row r="65" spans="1:16" x14ac:dyDescent="0.15">
      <c r="A65" s="175" t="s">
        <v>34</v>
      </c>
      <c r="B65" s="175">
        <f>'将来負担比率（分子）の構造'!I$42</f>
        <v>157</v>
      </c>
      <c r="C65" s="175"/>
      <c r="D65" s="175"/>
      <c r="E65" s="175">
        <f>'将来負担比率（分子）の構造'!J$42</f>
        <v>145</v>
      </c>
      <c r="F65" s="175"/>
      <c r="G65" s="175"/>
      <c r="H65" s="175">
        <f>'将来負担比率（分子）の構造'!K$42</f>
        <v>133</v>
      </c>
      <c r="I65" s="175"/>
      <c r="J65" s="175"/>
      <c r="K65" s="175">
        <f>'将来負担比率（分子）の構造'!L$42</f>
        <v>122</v>
      </c>
      <c r="L65" s="175"/>
      <c r="M65" s="175"/>
      <c r="N65" s="175">
        <f>'将来負担比率（分子）の構造'!M$42</f>
        <v>148</v>
      </c>
      <c r="O65" s="175"/>
      <c r="P65" s="175"/>
    </row>
    <row r="66" spans="1:16" x14ac:dyDescent="0.15">
      <c r="A66" s="175" t="s">
        <v>33</v>
      </c>
      <c r="B66" s="175">
        <f>'将来負担比率（分子）の構造'!I$41</f>
        <v>16301</v>
      </c>
      <c r="C66" s="175"/>
      <c r="D66" s="175"/>
      <c r="E66" s="175">
        <f>'将来負担比率（分子）の構造'!J$41</f>
        <v>17068</v>
      </c>
      <c r="F66" s="175"/>
      <c r="G66" s="175"/>
      <c r="H66" s="175">
        <f>'将来負担比率（分子）の構造'!K$41</f>
        <v>17274</v>
      </c>
      <c r="I66" s="175"/>
      <c r="J66" s="175"/>
      <c r="K66" s="175">
        <f>'将来負担比率（分子）の構造'!L$41</f>
        <v>17146</v>
      </c>
      <c r="L66" s="175"/>
      <c r="M66" s="175"/>
      <c r="N66" s="175">
        <f>'将来負担比率（分子）の構造'!M$41</f>
        <v>16489</v>
      </c>
      <c r="O66" s="175"/>
      <c r="P66" s="175"/>
    </row>
    <row r="67" spans="1:16" x14ac:dyDescent="0.15">
      <c r="A67" s="175" t="s">
        <v>77</v>
      </c>
      <c r="B67" s="175" t="e">
        <f>NA()</f>
        <v>#N/A</v>
      </c>
      <c r="C67" s="175">
        <f>IF(ISNUMBER('将来負担比率（分子）の構造'!I$53), IF('将来負担比率（分子）の構造'!I$53 &lt; 0, 0, '将来負担比率（分子）の構造'!I$53), NA())</f>
        <v>2054</v>
      </c>
      <c r="D67" s="175" t="e">
        <f>NA()</f>
        <v>#N/A</v>
      </c>
      <c r="E67" s="175" t="e">
        <f>NA()</f>
        <v>#N/A</v>
      </c>
      <c r="F67" s="175">
        <f>IF(ISNUMBER('将来負担比率（分子）の構造'!J$53), IF('将来負担比率（分子）の構造'!J$53 &lt; 0, 0, '将来負担比率（分子）の構造'!J$53), NA())</f>
        <v>2278</v>
      </c>
      <c r="G67" s="175" t="e">
        <f>NA()</f>
        <v>#N/A</v>
      </c>
      <c r="H67" s="175" t="e">
        <f>NA()</f>
        <v>#N/A</v>
      </c>
      <c r="I67" s="175">
        <f>IF(ISNUMBER('将来負担比率（分子）の構造'!K$53), IF('将来負担比率（分子）の構造'!K$53 &lt; 0, 0, '将来負担比率（分子）の構造'!K$53), NA())</f>
        <v>1667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41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2784</v>
      </c>
      <c r="C72" s="179">
        <f>基金残高に係る経年分析!G55</f>
        <v>3045</v>
      </c>
      <c r="D72" s="179">
        <f>基金残高に係る経年分析!H55</f>
        <v>2895</v>
      </c>
    </row>
    <row r="73" spans="1:16" x14ac:dyDescent="0.15">
      <c r="A73" s="178" t="s">
        <v>80</v>
      </c>
      <c r="B73" s="179">
        <f>基金残高に係る経年分析!F56</f>
        <v>396</v>
      </c>
      <c r="C73" s="179">
        <f>基金残高に係る経年分析!G56</f>
        <v>396</v>
      </c>
      <c r="D73" s="179">
        <f>基金残高に係る経年分析!H56</f>
        <v>396</v>
      </c>
    </row>
    <row r="74" spans="1:16" x14ac:dyDescent="0.15">
      <c r="A74" s="178" t="s">
        <v>81</v>
      </c>
      <c r="B74" s="179">
        <f>基金残高に係る経年分析!F57</f>
        <v>3701</v>
      </c>
      <c r="C74" s="179">
        <f>基金残高に係る経年分析!G57</f>
        <v>4632</v>
      </c>
      <c r="D74" s="179">
        <f>基金残高に係る経年分析!H57</f>
        <v>4465</v>
      </c>
    </row>
  </sheetData>
  <sheetProtection algorithmName="SHA-512" hashValue="GZWFJFmOHATXHiDxUbF3I+gmwgENSdLpU3WWPxHlv1xFx5jSf6bydwYoOscusZjP9Rqzx2xiPeq6//Ta9hbGJw==" saltValue="Rvp6ZtZr+kzM7snDxKs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2024-03-11T07:05:43Z</cp:lastPrinted>
  <dcterms:created xsi:type="dcterms:W3CDTF">2024-02-05T01:18:43Z</dcterms:created>
  <dcterms:modified xsi:type="dcterms:W3CDTF">2024-03-18T00:06:43Z</dcterms:modified>
  <cp:category/>
</cp:coreProperties>
</file>