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<sst xmlns="http://schemas.openxmlformats.org/spreadsheetml/2006/main" count="1087" uniqueCount="606">
  <si>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</si>
  <si>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</si>
  <si>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</si>
  <si>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</si>
  <si>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</si>
  <si>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</si>
  <si>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</si>
  <si>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</si>
  <si>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</si>
  <si>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</si>
  <si>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</si>
  <si>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</si>
  <si>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</si>
  <si>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</si>
  <si>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</si>
  <si>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</si>
  <si>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</si>
  <si>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</si>
  <si>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</si>
  <si>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</si>
  <si>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</si>
  <si>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</si>
  <si>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</si>
  <si>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</si>
  <si>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</si>
  <si>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</si>
  <si>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</si>
  <si>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</si>
  <si>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</si>
  <si>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</si>
  <si>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</si>
  <si>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</si>
  <si>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</si>
  <si>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</si>
  <si>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</si>
  <si>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</si>
  <si>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</si>
  <si>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</si>
  <si>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</si>
  <si>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</si>
  <si>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</si>
  <si>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</si>
  <si>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</si>
  <si>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</si>
  <si>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</si>
  <si>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</si>
  <si>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</si>
  <si>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</si>
  <si>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</si>
  <si>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</si>
  <si>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</si>
  <si>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</si>
  <si>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</si>
  <si>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</si>
  <si>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</si>
  <si>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</si>
  <si>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</si>
  <si>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</si>
  <si>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</si>
  <si>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</si>
  <si>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</si>
  <si>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</si>
  <si>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</si>
  <si>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</si>
  <si>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</si>
  <si>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</si>
  <si>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</si>
  <si>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</si>
  <si>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</si>
  <si>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</si>
  <si>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</si>
  <si>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</si>
  <si>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</si>
  <si>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</si>
  <si>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</si>
  <si>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</si>
  <si>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</si>
  <si>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</si>
  <si>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</si>
  <si>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</si>
  <si>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</si>
  <si>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</si>
  <si>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</si>
  <si>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</si>
  <si>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</si>
  <si>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</si>
  <si>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</si>
  <si>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</si>
  <si>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</si>
  <si>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</si>
  <si>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</si>
  <si>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</si>
  <si>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</si>
  <si>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</si>
  <si>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</si>
  <si>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</si>
  <si>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</si>
  <si>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</si>
  <si>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</si>
  <si>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</si>
  <si>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</si>
  <si>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</si>
  <si>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</si>
  <si>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</si>
  <si>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</si>
  <si>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</si>
  <si>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</si>
  <si>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</si>
  <si>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</si>
  <si>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</si>
  <si>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</si>
  <si>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</si>
  <si>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</si>
  <si>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</si>
  <si>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</si>
  <si>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</si>
  <si>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</si>
  <si>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</si>
  <si>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</si>
  <si>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</si>
  <si>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</si>
  <si>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</si>
  <si>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</si>
  <si>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</si>
  <si>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</si>
  <si>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</si>
  <si>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</si>
  <si>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</si>
  <si>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</si>
  <si>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</si>
  <si>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</si>
  <si>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</si>
  <si>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</si>
  <si>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</si>
  <si>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</si>
  <si>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</si>
  <si>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</si>
  <si>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</si>
  <si>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</si>
  <si>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</si>
  <si>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</si>
  <si>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</si>
  <si>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</si>
  <si>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</si>
  <si>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</si>
  <si>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</si>
  <si>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</si>
  <si>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</si>
  <si>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</si>
  <si>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</si>
  <si>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</si>
  <si>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</si>
  <si>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</si>
  <si>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</si>
  <si>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</si>
  <si>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</si>
  <si>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</si>
  <si>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</si>
  <si>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</si>
  <si>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</si>
  <si>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</si>
  <si>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</si>
  <si>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</si>
  <si>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</si>
  <si>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</si>
  <si>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</si>
  <si>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</si>
  <si>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</si>
  <si>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</si>
  <si>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</si>
  <si>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</si>
  <si>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</si>
  <si>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</si>
  <si>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</si>
  <si>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</si>
  <si>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</si>
  <si>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</si>
  <si>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</si>
  <si>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</si>
  <si>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</si>
  <si>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</si>
  <si>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</si>
  <si>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</si>
  <si>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</si>
  <si>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</si>
  <si>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</si>
  <si>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</si>
  <si>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</si>
  <si>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</si>
  <si>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</si>
  <si>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</si>
  <si>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</si>
  <si>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</si>
  <si>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</si>
  <si>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</si>
  <si>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</si>
  <si>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</si>
  <si>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</si>
  <si>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</si>
  <si>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</si>
  <si>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</si>
  <si>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</si>
  <si>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</si>
  <si>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</si>
  <si>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</si>
  <si>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</si>
  <si>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</si>
  <si>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</si>
  <si>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</si>
  <si>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</si>
  <si>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</si>
  <si>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</si>
  <si>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山梨県中央市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</si>
  <si>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</si>
  <si>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</si>
  <si>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</si>
  <si>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</si>
  <si>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</si>
  <si>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</si>
  <si>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</si>
  <si>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</si>
  <si>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</si>
  <si>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</si>
  <si>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</si>
  <si>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</si>
  <si>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</si>
  <si>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</si>
  <si>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</si>
  <si>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</si>
  <si>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</si>
  <si>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</si>
  <si>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</si>
  <si>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</si>
  <si>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</si>
  <si>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</si>
  <si>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</si>
  <si>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</si>
  <si>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</si>
  <si>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</si>
  <si>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</si>
  <si>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</si>
  <si>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</si>
  <si>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</si>
  <si>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</si>
  <si>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</si>
  <si>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</si>
  <si>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</si>
  <si>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</si>
  <si>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</si>
  <si>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</si>
  <si>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</si>
  <si>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</si>
  <si>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</si>
  <si>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</si>
  <si>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</si>
  <si>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</si>
  <si>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</si>
  <si>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</si>
  <si>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</si>
  <si>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</si>
  <si>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</si>
  <si>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</si>
  <si>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</si>
  <si>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</si>
  <si>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</si>
  <si>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</si>
  <si>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</si>
  <si>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</si>
  <si>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</si>
  <si>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</si>
  <si>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</si>
  <si>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</si>
  <si>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</si>
  <si>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</si>
  <si>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</si>
  <si>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</si>
  <si>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</si>
  <si>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</si>
  <si>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</si>
  <si>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</si>
  <si>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</si>
  <si>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</si>
  <si>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</si>
  <si>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</si>
  <si>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</si>
  <si>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</si>
  <si>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</si>
  <si>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</si>
  <si>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</si>
  <si>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</si>
  <si>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</si>
  <si>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</si>
  <si>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</si>
  <si>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</si>
  <si>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</si>
  <si>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</si>
  <si>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</si>
  <si>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</si>
  <si>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</si>
  <si>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</si>
  <si>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</si>
  <si>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</si>
  <si>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</si>
  <si>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</si>
  <si>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</si>
  <si>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</si>
  <si>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</si>
  <si>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</si>
  <si>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</si>
  <si>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</si>
  <si>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</si>
  <si>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</si>
  <si>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</si>
  <si>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</si>
  <si>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</si>
  <si>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</si>
  <si>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</si>
  <si>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</si>
  <si>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</si>
  <si>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</si>
  <si>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</si>
  <si>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</si>
  <si>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</si>
  <si>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</si>
  <si>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</si>
  <si>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</si>
  <si>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</si>
  <si>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</si>
  <si>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</si>
  <si>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</si>
  <si>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</si>
  <si>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</si>
  <si>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</si>
  <si>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</si>
  <si>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</si>
  <si>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</si>
  <si>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</si>
  <si>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</si>
  <si>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</si>
  <si>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</si>
  <si>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</si>
  <si>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</si>
  <si>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</si>
  <si>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</si>
  <si>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</si>
  <si>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</si>
  <si>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</si>
  <si>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</si>
  <si>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</si>
  <si>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</si>
  <si>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</si>
  <si>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</si>
  <si>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</si>
  <si>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</si>
  <si>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</si>
  <si>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</si>
  <si>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</si>
  <si>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</si>
  <si>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</si>
  <si>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</si>
  <si>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</si>
  <si>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山梨県中央市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</si>
  <si>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</si>
  <si>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</si>
  <si>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</si>
  <si>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</si>
  <si>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</si>
  <si>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</si>
  <si>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</si>
  <si>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</si>
  <si>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</si>
  <si>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</si>
  <si>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</si>
  <si>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</si>
  <si>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</si>
  <si>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</si>
  <si>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</si>
  <si>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</si>
  <si>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</si>
  <si>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</si>
  <si>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</si>
  <si>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</si>
  <si>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</si>
  <si>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</si>
  <si>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</si>
  <si>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</si>
  <si>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</si>
  <si>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</si>
  <si>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</si>
  <si>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</si>
  <si>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</si>
  <si>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</si>
  <si>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</si>
  <si>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</si>
  <si>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</si>
  <si>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</si>
  <si>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</si>
  <si>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</si>
  <si>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</si>
  <si>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</si>
  <si>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</si>
  <si>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</si>
  <si>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</si>
  <si>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</si>
  <si>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</si>
  <si>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</si>
  <si>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</si>
  <si>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</si>
  <si>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</si>
  <si>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</si>
  <si>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</si>
  <si>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</si>
  <si>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</si>
  <si>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</si>
  <si>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</si>
  <si>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</si>
  <si>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</si>
  <si>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</si>
  <si>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</si>
  <si>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</si>
  <si>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</si>
  <si>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</si>
  <si>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</si>
  <si>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</si>
  <si>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</si>
  <si>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</si>
  <si>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</si>
  <si>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</si>
  <si>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</si>
  <si>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</si>
  <si>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</si>
  <si>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</si>
  <si>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</si>
  <si>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</si>
  <si>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</si>
  <si>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</si>
  <si>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</si>
  <si>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</si>
  <si>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</si>
  <si>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</si>
  <si>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</si>
  <si>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</si>
  <si>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</si>
  <si>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</si>
  <si>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</si>
  <si>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</si>
  <si>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</si>
  <si>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</si>
  <si>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</si>
  <si>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</si>
  <si>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</si>
  <si>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</si>
  <si>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</si>
  <si>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</si>
  <si>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</si>
  <si>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</si>
  <si>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</si>
  <si>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</si>
  <si>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</si>
  <si>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</si>
  <si>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</si>
  <si>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</si>
  <si>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</si>
  <si>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</si>
  <si>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</si>
  <si>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</si>
  <si>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</si>
  <si>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</si>
  <si>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</si>
  <si>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</si>
  <si>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</si>
  <si>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</si>
  <si>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</si>
  <si>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</si>
  <si>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</si>
  <si>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</si>
  <si>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</si>
  <si>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</si>
  <si>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</si>
  <si>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</si>
  <si>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</si>
  <si>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</si>
  <si>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</si>
  <si>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</si>
  <si>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</si>
  <si>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</si>
  <si>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</si>
  <si>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</si>
  <si>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</si>
  <si>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</si>
  <si>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</si>
  <si>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</si>
  <si>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</si>
  <si>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</si>
  <si>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</si>
  <si>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</si>
  <si>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</si>
  <si>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</si>
  <si>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</si>
  <si>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</si>
  <si>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</si>
  <si>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</si>
  <si>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</si>
  <si>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</si>
  <si>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</si>
  <si>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</si>
  <si>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</si>
  <si>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</si>
  <si>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</si>
  <si>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</si>
  <si>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</si>
  <si>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</si>
  <si>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</si>
  <si>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</si>
  <si>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</si>
  <si>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</si>
  <si>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</si>
  <si>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</si>
  <si>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</si>
  <si>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</si>
  <si>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</si>
  <si>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</si>
  <si>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</si>
  <si>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</si>
  <si>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</si>
  <si>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</si>
  <si>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</si>
  <si>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</si>
  <si>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</si>
  <si>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</si>
  <si>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</si>
  <si>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</si>
  <si>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</si>
  <si>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</si>
  <si>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</si>
  <si>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</si>
  <si>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</si>
  <si>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</si>
  <si>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</si>
  <si>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</si>
  <si>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</si>
  <si>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</si>
  <si>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</si>
  <si>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</si>
  <si>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</si>
  <si>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</si>
  <si>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</si>
  <si>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</si>
  <si>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</si>
  <si>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</si>
  <si>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</si>
  <si>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</si>
  <si>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</si>
  <si>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</si>
  <si>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</si>
  <si>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</si>
  <si>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</si>
  <si>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</si>
  <si>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</si>
  <si>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</si>
  <si>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</si>
  <si>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</si>
  <si>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</si>
  <si>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</si>
  <si>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</si>
  <si>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2.01</t>
  </si>
  <si>
    <t>一般会計</t>
  </si>
  <si>
    <t>上水道事業会計</t>
  </si>
  <si>
    <t>介護保険特別会計</t>
  </si>
  <si>
    <t>下水道事業特別会計</t>
  </si>
  <si>
    <t>田富よし原処理センター事業特別会計</t>
  </si>
  <si>
    <t>国民健康保険特別会計</t>
  </si>
  <si>
    <t>農業集落排水事業特別会計</t>
  </si>
  <si>
    <t>簡易水道事業特別会計</t>
  </si>
  <si>
    <t>その他会計（赤字）</t>
  </si>
  <si>
    <t>その他会計（黒字）</t>
  </si>
  <si>
    <t>山梨県市町村総合事務組合（一般会計）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</si>
  <si>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</si>
  <si>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</si>
  <si>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</si>
  <si>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</si>
  <si>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</si>
  <si>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</si>
  <si>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</si>
  <si>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</si>
  <si>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</si>
  <si>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</si>
  <si>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</si>
  <si>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</si>
  <si>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</si>
  <si>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</si>
  <si>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</si>
  <si>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</si>
  <si>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</si>
  <si>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</si>
  <si>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t>
    <phoneticPr fontId="2"/>
  </si>
  <si>
    <t>-</t>
    <phoneticPr fontId="2"/>
  </si>
  <si>
    <t>-</t>
    <phoneticPr fontId="2"/>
  </si>
  <si>
    <t>4会計合計</t>
    <phoneticPr fontId="2"/>
  </si>
  <si>
    <t>山梨県市町村総合事務組合（行政手続の電子化事業特別会計他3特別会計）</t>
    <phoneticPr fontId="2"/>
  </si>
  <si>
    <t>中央市農業振興公社</t>
    <phoneticPr fontId="2"/>
  </si>
  <si>
    <t>地域福祉基金</t>
    <phoneticPr fontId="11"/>
  </si>
  <si>
    <t>田富よし原処理センター施設事業基金</t>
    <phoneticPr fontId="11"/>
  </si>
  <si>
    <t>地域活性化基金</t>
    <phoneticPr fontId="11"/>
  </si>
  <si>
    <t>まちづくり振興基金</t>
    <phoneticPr fontId="11"/>
  </si>
  <si>
    <t>公共施設等整備基金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</si>
</sst>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21"/>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44"/>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B357-405D-A417-547039EC75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20531</c:v>
                </c:pt>
                <c:pt idx="1">
                  <c:v>39727</c:v>
                </c:pt>
                <c:pt idx="2">
                  <c:v>17163</c:v>
                </c:pt>
                <c:pt idx="3">
                  <c:v>32863</c:v>
                </c:pt>
                <c:pt idx="4">
                  <c:v>74280</c:v>
                </c:pt>
              </c:numCache>
            </c:numRef>
          </c:val>
          <c:smooth val="0"/>
          <c:extLst xmlns:c16r2="http://schemas.microsoft.com/office/drawing/2015/06/chart">
            <c:ext xmlns:c16="http://schemas.microsoft.com/office/drawing/2014/chart" uri="{C3380CC4-5D6E-409C-BE32-E72D297353CC}">
              <c16:uniqueId val="{00000001-B357-405D-A417-547039EC756E}"/>
            </c:ext>
          </c:extLst>
        </c:ser>
        <c:dLbls>
          <c:showLegendKey val="0"/>
          <c:showVal val="0"/>
          <c:showCatName val="0"/>
          <c:showSerName val="0"/>
          <c:showPercent val="0"/>
          <c:showBubbleSize val="0"/>
        </c:dLbls>
        <c:marker val="1"/>
        <c:smooth val="0"/>
        <c:axId val="148450304"/>
        <c:axId val="148460672"/>
      </c:lineChart>
      <c:catAx>
        <c:axId val="14845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60672"/>
        <c:crosses val="autoZero"/>
        <c:auto val="1"/>
        <c:lblAlgn val="ctr"/>
        <c:lblOffset val="100"/>
        <c:tickLblSkip val="1"/>
        <c:tickMarkSkip val="1"/>
        <c:noMultiLvlLbl val="0"/>
      </c:catAx>
      <c:valAx>
        <c:axId val="148460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5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6.88</c:v>
                </c:pt>
                <c:pt idx="1">
                  <c:v>9.6199999999999992</c:v>
                </c:pt>
                <c:pt idx="2">
                  <c:v>15.12</c:v>
                </c:pt>
                <c:pt idx="3">
                  <c:v>6.97</c:v>
                </c:pt>
                <c:pt idx="4">
                  <c:v>12.51</c:v>
                </c:pt>
              </c:numCache>
            </c:numRef>
          </c:val>
          <c:extLst xmlns:c16r2="http://schemas.microsoft.com/office/drawing/2015/06/chart">
            <c:ext xmlns:c16="http://schemas.microsoft.com/office/drawing/2014/chart" uri="{C3380CC4-5D6E-409C-BE32-E72D297353CC}">
              <c16:uniqueId val="{00000000-FB1B-49C9-AAB7-1C50C691AF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31.91</c:v>
                </c:pt>
                <c:pt idx="1">
                  <c:v>34.1</c:v>
                </c:pt>
                <c:pt idx="2">
                  <c:v>36.04</c:v>
                </c:pt>
                <c:pt idx="3">
                  <c:v>43.07</c:v>
                </c:pt>
                <c:pt idx="4">
                  <c:v>38.020000000000003</c:v>
                </c:pt>
              </c:numCache>
            </c:numRef>
          </c:val>
          <c:extLst xmlns:c16r2="http://schemas.microsoft.com/office/drawing/2015/06/chart">
            <c:ext xmlns:c16="http://schemas.microsoft.com/office/drawing/2014/chart" uri="{C3380CC4-5D6E-409C-BE32-E72D297353CC}">
              <c16:uniqueId val="{00000001-FB1B-49C9-AAB7-1C50C691AFE3}"/>
            </c:ext>
          </c:extLst>
        </c:ser>
        <c:dLbls>
          <c:showLegendKey val="0"/>
          <c:showVal val="0"/>
          <c:showCatName val="0"/>
          <c:showSerName val="0"/>
          <c:showPercent val="0"/>
          <c:showBubbleSize val="0"/>
        </c:dLbls>
        <c:gapWidth val="250"/>
        <c:overlap val="100"/>
        <c:axId val="238372352"/>
        <c:axId val="23837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c:v>
                </c:pt>
                <c:pt idx="1">
                  <c:v>4.28</c:v>
                </c:pt>
                <c:pt idx="2">
                  <c:v>8.26</c:v>
                </c:pt>
                <c:pt idx="3">
                  <c:v>-2.0099999999999998</c:v>
                </c:pt>
                <c:pt idx="4">
                  <c:v>0.47</c:v>
                </c:pt>
              </c:numCache>
            </c:numRef>
          </c:val>
          <c:smooth val="0"/>
          <c:extLst xmlns:c16r2="http://schemas.microsoft.com/office/drawing/2015/06/chart">
            <c:ext xmlns:c16="http://schemas.microsoft.com/office/drawing/2014/chart" uri="{C3380CC4-5D6E-409C-BE32-E72D297353CC}">
              <c16:uniqueId val="{00000002-FB1B-49C9-AAB7-1C50C691AFE3}"/>
            </c:ext>
          </c:extLst>
        </c:ser>
        <c:dLbls>
          <c:showLegendKey val="0"/>
          <c:showVal val="0"/>
          <c:showCatName val="0"/>
          <c:showSerName val="0"/>
          <c:showPercent val="0"/>
          <c:showBubbleSize val="0"/>
        </c:dLbls>
        <c:marker val="1"/>
        <c:smooth val="0"/>
        <c:axId val="238372352"/>
        <c:axId val="238374272"/>
      </c:lineChart>
      <c:catAx>
        <c:axId val="2383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374272"/>
        <c:crosses val="autoZero"/>
        <c:auto val="1"/>
        <c:lblAlgn val="ctr"/>
        <c:lblOffset val="100"/>
        <c:tickLblSkip val="1"/>
        <c:tickMarkSkip val="1"/>
        <c:noMultiLvlLbl val="0"/>
      </c:catAx>
      <c:valAx>
        <c:axId val="2383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3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0.48</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06B-4C63-85AE-925AA2002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6B-4C63-85AE-925AA2002FD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0.22</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2-F06B-4C63-85AE-925AA2002FD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0.2</c:v>
                </c:pt>
                <c:pt idx="8">
                  <c:v>#N/A</c:v>
                </c:pt>
                <c:pt idx="9">
                  <c:v>0.11</c:v>
                </c:pt>
              </c:numCache>
            </c:numRef>
          </c:val>
          <c:extLst xmlns:c16r2="http://schemas.microsoft.com/office/drawing/2015/06/chart">
            <c:ext xmlns:c16="http://schemas.microsoft.com/office/drawing/2014/chart" uri="{C3380CC4-5D6E-409C-BE32-E72D297353CC}">
              <c16:uniqueId val="{00000003-F06B-4C63-85AE-925AA2002FD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0.02</c:v>
                </c:pt>
                <c:pt idx="6">
                  <c:v>#N/A</c:v>
                </c:pt>
                <c:pt idx="7">
                  <c:v>1.53</c:v>
                </c:pt>
                <c:pt idx="8">
                  <c:v>#N/A</c:v>
                </c:pt>
                <c:pt idx="9">
                  <c:v>0.36</c:v>
                </c:pt>
              </c:numCache>
            </c:numRef>
          </c:val>
          <c:extLst xmlns:c16r2="http://schemas.microsoft.com/office/drawing/2015/06/chart">
            <c:ext xmlns:c16="http://schemas.microsoft.com/office/drawing/2014/chart" uri="{C3380CC4-5D6E-409C-BE32-E72D297353CC}">
              <c16:uniqueId val="{00000004-F06B-4C63-85AE-925AA2002FD5}"/>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0.11</c:v>
                </c:pt>
                <c:pt idx="4">
                  <c:v>#N/A</c:v>
                </c:pt>
                <c:pt idx="5">
                  <c:v>0.17</c:v>
                </c:pt>
                <c:pt idx="6">
                  <c:v>#N/A</c:v>
                </c:pt>
                <c:pt idx="7">
                  <c:v>0.22</c:v>
                </c:pt>
                <c:pt idx="8">
                  <c:v>#N/A</c:v>
                </c:pt>
                <c:pt idx="9">
                  <c:v>0.37</c:v>
                </c:pt>
              </c:numCache>
            </c:numRef>
          </c:val>
          <c:extLst xmlns:c16r2="http://schemas.microsoft.com/office/drawing/2015/06/chart">
            <c:ext xmlns:c16="http://schemas.microsoft.com/office/drawing/2014/chart" uri="{C3380CC4-5D6E-409C-BE32-E72D297353CC}">
              <c16:uniqueId val="{00000005-F06B-4C63-85AE-925AA2002FD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0.38</c:v>
                </c:pt>
                <c:pt idx="4">
                  <c:v>#N/A</c:v>
                </c:pt>
                <c:pt idx="5">
                  <c:v>0.44</c:v>
                </c:pt>
                <c:pt idx="6">
                  <c:v>#N/A</c:v>
                </c:pt>
                <c:pt idx="7">
                  <c:v>0.4</c:v>
                </c:pt>
                <c:pt idx="8">
                  <c:v>#N/A</c:v>
                </c:pt>
                <c:pt idx="9">
                  <c:v>0.56000000000000005</c:v>
                </c:pt>
              </c:numCache>
            </c:numRef>
          </c:val>
          <c:extLst xmlns:c16r2="http://schemas.microsoft.com/office/drawing/2015/06/chart">
            <c:ext xmlns:c16="http://schemas.microsoft.com/office/drawing/2014/chart" uri="{C3380CC4-5D6E-409C-BE32-E72D297353CC}">
              <c16:uniqueId val="{00000006-F06B-4C63-85AE-925AA2002FD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0.5</c:v>
                </c:pt>
                <c:pt idx="4">
                  <c:v>#N/A</c:v>
                </c:pt>
                <c:pt idx="5">
                  <c:v>0.96</c:v>
                </c:pt>
                <c:pt idx="6">
                  <c:v>#N/A</c:v>
                </c:pt>
                <c:pt idx="7">
                  <c:v>1.99</c:v>
                </c:pt>
                <c:pt idx="8">
                  <c:v>#N/A</c:v>
                </c:pt>
                <c:pt idx="9">
                  <c:v>1.73</c:v>
                </c:pt>
              </c:numCache>
            </c:numRef>
          </c:val>
          <c:extLst xmlns:c16r2="http://schemas.microsoft.com/office/drawing/2015/06/chart">
            <c:ext xmlns:c16="http://schemas.microsoft.com/office/drawing/2014/chart" uri="{C3380CC4-5D6E-409C-BE32-E72D297353CC}">
              <c16:uniqueId val="{00000007-F06B-4C63-85AE-925AA2002FD5}"/>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5.73</c:v>
                </c:pt>
                <c:pt idx="2">
                  <c:v>#N/A</c:v>
                </c:pt>
                <c:pt idx="3">
                  <c:v>3.52</c:v>
                </c:pt>
                <c:pt idx="4">
                  <c:v>#N/A</c:v>
                </c:pt>
                <c:pt idx="5">
                  <c:v>10.52</c:v>
                </c:pt>
                <c:pt idx="6">
                  <c:v>#N/A</c:v>
                </c:pt>
                <c:pt idx="7">
                  <c:v>4.6399999999999997</c:v>
                </c:pt>
                <c:pt idx="8">
                  <c:v>#N/A</c:v>
                </c:pt>
                <c:pt idx="9">
                  <c:v>4.6900000000000004</c:v>
                </c:pt>
              </c:numCache>
            </c:numRef>
          </c:val>
          <c:extLst xmlns:c16r2="http://schemas.microsoft.com/office/drawing/2015/06/chart">
            <c:ext xmlns:c16="http://schemas.microsoft.com/office/drawing/2014/chart" uri="{C3380CC4-5D6E-409C-BE32-E72D297353CC}">
              <c16:uniqueId val="{00000008-F06B-4C63-85AE-925AA2002F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6.78</c:v>
                </c:pt>
                <c:pt idx="2">
                  <c:v>#N/A</c:v>
                </c:pt>
                <c:pt idx="3">
                  <c:v>9.5</c:v>
                </c:pt>
                <c:pt idx="4">
                  <c:v>#N/A</c:v>
                </c:pt>
                <c:pt idx="5">
                  <c:v>14.93</c:v>
                </c:pt>
                <c:pt idx="6">
                  <c:v>#N/A</c:v>
                </c:pt>
                <c:pt idx="7">
                  <c:v>6.74</c:v>
                </c:pt>
                <c:pt idx="8">
                  <c:v>#N/A</c:v>
                </c:pt>
                <c:pt idx="9">
                  <c:v>12.14</c:v>
                </c:pt>
              </c:numCache>
            </c:numRef>
          </c:val>
          <c:extLst xmlns:c16r2="http://schemas.microsoft.com/office/drawing/2015/06/chart">
            <c:ext xmlns:c16="http://schemas.microsoft.com/office/drawing/2014/chart" uri="{C3380CC4-5D6E-409C-BE32-E72D297353CC}">
              <c16:uniqueId val="{00000009-F06B-4C63-85AE-925AA2002FD5}"/>
            </c:ext>
          </c:extLst>
        </c:ser>
        <c:dLbls>
          <c:showLegendKey val="0"/>
          <c:showVal val="0"/>
          <c:showCatName val="0"/>
          <c:showSerName val="0"/>
          <c:showPercent val="0"/>
          <c:showBubbleSize val="0"/>
        </c:dLbls>
        <c:gapWidth val="150"/>
        <c:overlap val="100"/>
        <c:axId val="238714240"/>
        <c:axId val="238724224"/>
      </c:barChart>
      <c:catAx>
        <c:axId val="2387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724224"/>
        <c:crosses val="autoZero"/>
        <c:auto val="1"/>
        <c:lblAlgn val="ctr"/>
        <c:lblOffset val="100"/>
        <c:tickLblSkip val="1"/>
        <c:tickMarkSkip val="1"/>
        <c:noMultiLvlLbl val="0"/>
      </c:catAx>
      <c:valAx>
        <c:axId val="2387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71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1354</c:v>
                </c:pt>
                <c:pt idx="5">
                  <c:v>1406</c:v>
                </c:pt>
                <c:pt idx="8">
                  <c:v>1399</c:v>
                </c:pt>
                <c:pt idx="11">
                  <c:v>1422</c:v>
                </c:pt>
                <c:pt idx="14">
                  <c:v>1431</c:v>
                </c:pt>
              </c:numCache>
            </c:numRef>
          </c:val>
          <c:extLst xmlns:c16r2="http://schemas.microsoft.com/office/drawing/2015/06/chart">
            <c:ext xmlns:c16="http://schemas.microsoft.com/office/drawing/2014/chart" uri="{C3380CC4-5D6E-409C-BE32-E72D297353CC}">
              <c16:uniqueId val="{00000000-B69A-49F9-8E87-43E8E1509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69A-49F9-8E87-43E8E1509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37</c:v>
                </c:pt>
                <c:pt idx="6">
                  <c:v>20</c:v>
                </c:pt>
                <c:pt idx="9">
                  <c:v>19</c:v>
                </c:pt>
                <c:pt idx="12">
                  <c:v>17</c:v>
                </c:pt>
              </c:numCache>
            </c:numRef>
          </c:val>
          <c:extLst xmlns:c16r2="http://schemas.microsoft.com/office/drawing/2015/06/chart">
            <c:ext xmlns:c16="http://schemas.microsoft.com/office/drawing/2014/chart" uri="{C3380CC4-5D6E-409C-BE32-E72D297353CC}">
              <c16:uniqueId val="{00000002-B69A-49F9-8E87-43E8E1509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35</c:v>
                </c:pt>
                <c:pt idx="6">
                  <c:v>39</c:v>
                </c:pt>
                <c:pt idx="9">
                  <c:v>52</c:v>
                </c:pt>
                <c:pt idx="12">
                  <c:v>52</c:v>
                </c:pt>
              </c:numCache>
            </c:numRef>
          </c:val>
          <c:extLst xmlns:c16r2="http://schemas.microsoft.com/office/drawing/2015/06/chart">
            <c:ext xmlns:c16="http://schemas.microsoft.com/office/drawing/2014/chart" uri="{C3380CC4-5D6E-409C-BE32-E72D297353CC}">
              <c16:uniqueId val="{00000003-B69A-49F9-8E87-43E8E1509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738</c:v>
                </c:pt>
                <c:pt idx="3">
                  <c:v>744</c:v>
                </c:pt>
                <c:pt idx="6">
                  <c:v>751</c:v>
                </c:pt>
                <c:pt idx="9">
                  <c:v>731</c:v>
                </c:pt>
                <c:pt idx="12">
                  <c:v>797</c:v>
                </c:pt>
              </c:numCache>
            </c:numRef>
          </c:val>
          <c:extLst xmlns:c16r2="http://schemas.microsoft.com/office/drawing/2015/06/chart">
            <c:ext xmlns:c16="http://schemas.microsoft.com/office/drawing/2014/chart" uri="{C3380CC4-5D6E-409C-BE32-E72D297353CC}">
              <c16:uniqueId val="{00000004-B69A-49F9-8E87-43E8E1509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9A-49F9-8E87-43E8E1509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69A-49F9-8E87-43E8E1509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1451</c:v>
                </c:pt>
                <c:pt idx="3">
                  <c:v>1413</c:v>
                </c:pt>
                <c:pt idx="6">
                  <c:v>1323</c:v>
                </c:pt>
                <c:pt idx="9">
                  <c:v>1284</c:v>
                </c:pt>
                <c:pt idx="12">
                  <c:v>1237</c:v>
                </c:pt>
              </c:numCache>
            </c:numRef>
          </c:val>
          <c:extLst xmlns:c16r2="http://schemas.microsoft.com/office/drawing/2015/06/chart">
            <c:ext xmlns:c16="http://schemas.microsoft.com/office/drawing/2014/chart" uri="{C3380CC4-5D6E-409C-BE32-E72D297353CC}">
              <c16:uniqueId val="{00000007-B69A-49F9-8E87-43E8E1509F6E}"/>
            </c:ext>
          </c:extLst>
        </c:ser>
        <c:dLbls>
          <c:showLegendKey val="0"/>
          <c:showVal val="0"/>
          <c:showCatName val="0"/>
          <c:showSerName val="0"/>
          <c:showPercent val="0"/>
          <c:showBubbleSize val="0"/>
        </c:dLbls>
        <c:gapWidth val="100"/>
        <c:overlap val="100"/>
        <c:axId val="239028864"/>
        <c:axId val="23903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910</c:v>
                </c:pt>
                <c:pt idx="2">
                  <c:v>#N/A</c:v>
                </c:pt>
                <c:pt idx="3">
                  <c:v>#N/A</c:v>
                </c:pt>
                <c:pt idx="4">
                  <c:v>823</c:v>
                </c:pt>
                <c:pt idx="5">
                  <c:v>#N/A</c:v>
                </c:pt>
                <c:pt idx="6">
                  <c:v>#N/A</c:v>
                </c:pt>
                <c:pt idx="7">
                  <c:v>734</c:v>
                </c:pt>
                <c:pt idx="8">
                  <c:v>#N/A</c:v>
                </c:pt>
                <c:pt idx="9">
                  <c:v>#N/A</c:v>
                </c:pt>
                <c:pt idx="10">
                  <c:v>664</c:v>
                </c:pt>
                <c:pt idx="11">
                  <c:v>#N/A</c:v>
                </c:pt>
                <c:pt idx="12">
                  <c:v>#N/A</c:v>
                </c:pt>
                <c:pt idx="13">
                  <c:v>672</c:v>
                </c:pt>
                <c:pt idx="14">
                  <c:v>#N/A</c:v>
                </c:pt>
              </c:numCache>
            </c:numRef>
          </c:val>
          <c:smooth val="0"/>
          <c:extLst xmlns:c16r2="http://schemas.microsoft.com/office/drawing/2015/06/chart">
            <c:ext xmlns:c16="http://schemas.microsoft.com/office/drawing/2014/chart" uri="{C3380CC4-5D6E-409C-BE32-E72D297353CC}">
              <c16:uniqueId val="{00000008-B69A-49F9-8E87-43E8E1509F6E}"/>
            </c:ext>
          </c:extLst>
        </c:ser>
        <c:dLbls>
          <c:showLegendKey val="0"/>
          <c:showVal val="0"/>
          <c:showCatName val="0"/>
          <c:showSerName val="0"/>
          <c:showPercent val="0"/>
          <c:showBubbleSize val="0"/>
        </c:dLbls>
        <c:marker val="1"/>
        <c:smooth val="0"/>
        <c:axId val="239028864"/>
        <c:axId val="239035136"/>
      </c:lineChart>
      <c:catAx>
        <c:axId val="2390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35136"/>
        <c:crosses val="autoZero"/>
        <c:auto val="1"/>
        <c:lblAlgn val="ctr"/>
        <c:lblOffset val="100"/>
        <c:tickLblSkip val="1"/>
        <c:tickMarkSkip val="1"/>
        <c:noMultiLvlLbl val="0"/>
      </c:catAx>
      <c:valAx>
        <c:axId val="23903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16338</c:v>
                </c:pt>
                <c:pt idx="5">
                  <c:v>16432</c:v>
                </c:pt>
                <c:pt idx="8">
                  <c:v>16216</c:v>
                </c:pt>
                <c:pt idx="11">
                  <c:v>15878</c:v>
                </c:pt>
                <c:pt idx="14">
                  <c:v>16280</c:v>
                </c:pt>
              </c:numCache>
            </c:numRef>
          </c:val>
          <c:extLst xmlns:c16r2="http://schemas.microsoft.com/office/drawing/2015/06/chart">
            <c:ext xmlns:c16="http://schemas.microsoft.com/office/drawing/2014/chart" uri="{C3380CC4-5D6E-409C-BE32-E72D297353CC}">
              <c16:uniqueId val="{00000000-6228-40AA-9A87-B2A2333EF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212</c:v>
                </c:pt>
                <c:pt idx="5">
                  <c:v>188</c:v>
                </c:pt>
                <c:pt idx="8">
                  <c:v>166</c:v>
                </c:pt>
                <c:pt idx="11">
                  <c:v>147</c:v>
                </c:pt>
                <c:pt idx="14">
                  <c:v>130</c:v>
                </c:pt>
              </c:numCache>
            </c:numRef>
          </c:val>
          <c:extLst xmlns:c16r2="http://schemas.microsoft.com/office/drawing/2015/06/chart">
            <c:ext xmlns:c16="http://schemas.microsoft.com/office/drawing/2014/chart" uri="{C3380CC4-5D6E-409C-BE32-E72D297353CC}">
              <c16:uniqueId val="{00000001-6228-40AA-9A87-B2A2333EF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4857</c:v>
                </c:pt>
                <c:pt idx="5">
                  <c:v>4969</c:v>
                </c:pt>
                <c:pt idx="8">
                  <c:v>5206</c:v>
                </c:pt>
                <c:pt idx="11">
                  <c:v>5775</c:v>
                </c:pt>
                <c:pt idx="14">
                  <c:v>5540</c:v>
                </c:pt>
              </c:numCache>
            </c:numRef>
          </c:val>
          <c:extLst xmlns:c16r2="http://schemas.microsoft.com/office/drawing/2015/06/chart">
            <c:ext xmlns:c16="http://schemas.microsoft.com/office/drawing/2014/chart" uri="{C3380CC4-5D6E-409C-BE32-E72D297353CC}">
              <c16:uniqueId val="{00000002-6228-40AA-9A87-B2A2333EF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28-40AA-9A87-B2A2333EF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28-40AA-9A87-B2A2333EF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15</c:v>
                </c:pt>
                <c:pt idx="6">
                  <c:v>12</c:v>
                </c:pt>
                <c:pt idx="9">
                  <c:v>9</c:v>
                </c:pt>
                <c:pt idx="12">
                  <c:v>7</c:v>
                </c:pt>
              </c:numCache>
            </c:numRef>
          </c:val>
          <c:extLst xmlns:c16r2="http://schemas.microsoft.com/office/drawing/2015/06/chart">
            <c:ext xmlns:c16="http://schemas.microsoft.com/office/drawing/2014/chart" uri="{C3380CC4-5D6E-409C-BE32-E72D297353CC}">
              <c16:uniqueId val="{00000005-6228-40AA-9A87-B2A2333EF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669</c:v>
                </c:pt>
                <c:pt idx="3">
                  <c:v>885</c:v>
                </c:pt>
                <c:pt idx="6">
                  <c:v>610</c:v>
                </c:pt>
                <c:pt idx="9">
                  <c:v>633</c:v>
                </c:pt>
                <c:pt idx="12">
                  <c:v>622</c:v>
                </c:pt>
              </c:numCache>
            </c:numRef>
          </c:val>
          <c:extLst xmlns:c16r2="http://schemas.microsoft.com/office/drawing/2015/06/chart">
            <c:ext xmlns:c16="http://schemas.microsoft.com/office/drawing/2014/chart" uri="{C3380CC4-5D6E-409C-BE32-E72D297353CC}">
              <c16:uniqueId val="{00000006-6228-40AA-9A87-B2A2333EF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353</c:v>
                </c:pt>
                <c:pt idx="3">
                  <c:v>557</c:v>
                </c:pt>
                <c:pt idx="6">
                  <c:v>629</c:v>
                </c:pt>
                <c:pt idx="9">
                  <c:v>663</c:v>
                </c:pt>
                <c:pt idx="12">
                  <c:v>675</c:v>
                </c:pt>
              </c:numCache>
            </c:numRef>
          </c:val>
          <c:extLst xmlns:c16r2="http://schemas.microsoft.com/office/drawing/2015/06/chart">
            <c:ext xmlns:c16="http://schemas.microsoft.com/office/drawing/2014/chart" uri="{C3380CC4-5D6E-409C-BE32-E72D297353CC}">
              <c16:uniqueId val="{00000007-6228-40AA-9A87-B2A2333EF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9161</c:v>
                </c:pt>
                <c:pt idx="3">
                  <c:v>8881</c:v>
                </c:pt>
                <c:pt idx="6">
                  <c:v>8726</c:v>
                </c:pt>
                <c:pt idx="9">
                  <c:v>8283</c:v>
                </c:pt>
                <c:pt idx="12">
                  <c:v>8025</c:v>
                </c:pt>
              </c:numCache>
            </c:numRef>
          </c:val>
          <c:extLst xmlns:c16r2="http://schemas.microsoft.com/office/drawing/2015/06/chart">
            <c:ext xmlns:c16="http://schemas.microsoft.com/office/drawing/2014/chart" uri="{C3380CC4-5D6E-409C-BE32-E72D297353CC}">
              <c16:uniqueId val="{00000008-6228-40AA-9A87-B2A2333EF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241</c:v>
                </c:pt>
                <c:pt idx="3">
                  <c:v>223</c:v>
                </c:pt>
                <c:pt idx="6">
                  <c:v>205</c:v>
                </c:pt>
                <c:pt idx="9">
                  <c:v>187</c:v>
                </c:pt>
                <c:pt idx="12">
                  <c:v>171</c:v>
                </c:pt>
              </c:numCache>
            </c:numRef>
          </c:val>
          <c:extLst xmlns:c16r2="http://schemas.microsoft.com/office/drawing/2015/06/chart">
            <c:ext xmlns:c16="http://schemas.microsoft.com/office/drawing/2014/chart" uri="{C3380CC4-5D6E-409C-BE32-E72D297353CC}">
              <c16:uniqueId val="{00000009-6228-40AA-9A87-B2A2333EF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13734</c:v>
                </c:pt>
                <c:pt idx="3">
                  <c:v>13760</c:v>
                </c:pt>
                <c:pt idx="6">
                  <c:v>13467</c:v>
                </c:pt>
                <c:pt idx="9">
                  <c:v>13149</c:v>
                </c:pt>
                <c:pt idx="12">
                  <c:v>13914</c:v>
                </c:pt>
              </c:numCache>
            </c:numRef>
          </c:val>
          <c:extLst xmlns:c16r2="http://schemas.microsoft.com/office/drawing/2015/06/chart">
            <c:ext xmlns:c16="http://schemas.microsoft.com/office/drawing/2014/chart" uri="{C3380CC4-5D6E-409C-BE32-E72D297353CC}">
              <c16:uniqueId val="{0000000A-6228-40AA-9A87-B2A2333EF659}"/>
            </c:ext>
          </c:extLst>
        </c:ser>
        <c:dLbls>
          <c:showLegendKey val="0"/>
          <c:showVal val="0"/>
          <c:showCatName val="0"/>
          <c:showSerName val="0"/>
          <c:showPercent val="0"/>
          <c:showBubbleSize val="0"/>
        </c:dLbls>
        <c:gapWidth val="100"/>
        <c:overlap val="100"/>
        <c:axId val="239277568"/>
        <c:axId val="23927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2770</c:v>
                </c:pt>
                <c:pt idx="2">
                  <c:v>#N/A</c:v>
                </c:pt>
                <c:pt idx="3">
                  <c:v>#N/A</c:v>
                </c:pt>
                <c:pt idx="4">
                  <c:v>2732</c:v>
                </c:pt>
                <c:pt idx="5">
                  <c:v>#N/A</c:v>
                </c:pt>
                <c:pt idx="6">
                  <c:v>#N/A</c:v>
                </c:pt>
                <c:pt idx="7">
                  <c:v>2062</c:v>
                </c:pt>
                <c:pt idx="8">
                  <c:v>#N/A</c:v>
                </c:pt>
                <c:pt idx="9">
                  <c:v>#N/A</c:v>
                </c:pt>
                <c:pt idx="10">
                  <c:v>1124</c:v>
                </c:pt>
                <c:pt idx="11">
                  <c:v>#N/A</c:v>
                </c:pt>
                <c:pt idx="12">
                  <c:v>#N/A</c:v>
                </c:pt>
                <c:pt idx="13">
                  <c:v>1463</c:v>
                </c:pt>
                <c:pt idx="14">
                  <c:v>#N/A</c:v>
                </c:pt>
              </c:numCache>
            </c:numRef>
          </c:val>
          <c:smooth val="0"/>
          <c:extLst xmlns:c16r2="http://schemas.microsoft.com/office/drawing/2015/06/chart">
            <c:ext xmlns:c16="http://schemas.microsoft.com/office/drawing/2014/chart" uri="{C3380CC4-5D6E-409C-BE32-E72D297353CC}">
              <c16:uniqueId val="{0000000B-6228-40AA-9A87-B2A2333EF659}"/>
            </c:ext>
          </c:extLst>
        </c:ser>
        <c:dLbls>
          <c:showLegendKey val="0"/>
          <c:showVal val="0"/>
          <c:showCatName val="0"/>
          <c:showSerName val="0"/>
          <c:showPercent val="0"/>
          <c:showBubbleSize val="0"/>
        </c:dLbls>
        <c:marker val="1"/>
        <c:smooth val="0"/>
        <c:axId val="239277568"/>
        <c:axId val="239279488"/>
      </c:lineChart>
      <c:catAx>
        <c:axId val="2392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279488"/>
        <c:crosses val="autoZero"/>
        <c:auto val="1"/>
        <c:lblAlgn val="ctr"/>
        <c:lblOffset val="100"/>
        <c:tickLblSkip val="1"/>
        <c:tickMarkSkip val="1"/>
        <c:noMultiLvlLbl val="0"/>
      </c:catAx>
      <c:valAx>
        <c:axId val="2392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3015</c:v>
                </c:pt>
                <c:pt idx="1">
                  <c:v>3541</c:v>
                </c:pt>
                <c:pt idx="2">
                  <c:v>3124</c:v>
                </c:pt>
              </c:numCache>
            </c:numRef>
          </c:val>
          <c:extLst xmlns:c16r2="http://schemas.microsoft.com/office/drawing/2015/06/chart">
            <c:ext xmlns:c16="http://schemas.microsoft.com/office/drawing/2014/chart" uri="{C3380CC4-5D6E-409C-BE32-E72D297353CC}">
              <c16:uniqueId val="{00000000-75FD-4582-B54B-C3D42C19D5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394</c:v>
                </c:pt>
                <c:pt idx="1">
                  <c:v>395</c:v>
                </c:pt>
                <c:pt idx="2">
                  <c:v>395</c:v>
                </c:pt>
              </c:numCache>
            </c:numRef>
          </c:val>
          <c:extLst xmlns:c16r2="http://schemas.microsoft.com/office/drawing/2015/06/chart">
            <c:ext xmlns:c16="http://schemas.microsoft.com/office/drawing/2014/chart" uri="{C3380CC4-5D6E-409C-BE32-E72D297353CC}">
              <c16:uniqueId val="{00000001-75FD-4582-B54B-C3D42C19D5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3181</c:v>
                </c:pt>
                <c:pt idx="1">
                  <c:v>3208</c:v>
                </c:pt>
                <c:pt idx="2">
                  <c:v>3168</c:v>
                </c:pt>
              </c:numCache>
            </c:numRef>
          </c:val>
          <c:extLst xmlns:c16r2="http://schemas.microsoft.com/office/drawing/2015/06/chart">
            <c:ext xmlns:c16="http://schemas.microsoft.com/office/drawing/2014/chart" uri="{C3380CC4-5D6E-409C-BE32-E72D297353CC}">
              <c16:uniqueId val="{00000002-75FD-4582-B54B-C3D42C19D573}"/>
            </c:ext>
          </c:extLst>
        </c:ser>
        <c:dLbls>
          <c:showLegendKey val="0"/>
          <c:showVal val="0"/>
          <c:showCatName val="0"/>
          <c:showSerName val="0"/>
          <c:showPercent val="0"/>
          <c:showBubbleSize val="0"/>
        </c:dLbls>
        <c:gapWidth val="120"/>
        <c:overlap val="100"/>
        <c:axId val="239798912"/>
        <c:axId val="239800704"/>
      </c:barChart>
      <c:catAx>
        <c:axId val="2397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800704"/>
        <c:crosses val="autoZero"/>
        <c:auto val="1"/>
        <c:lblAlgn val="ctr"/>
        <c:lblOffset val="100"/>
        <c:tickLblSkip val="1"/>
        <c:tickMarkSkip val="1"/>
        <c:noMultiLvlLbl val="0"/>
      </c:catAx>
      <c:valAx>
        <c:axId val="239800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7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おもに平成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過疎対策事業債・臨時地方道整備事業債・県振興資金といった地方債の償還終了に伴い、元利償還金が減少したが、「企業債の償還に充てたと認められる繰入金」が増加したことにより、実質公債費比率の分子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大型事業が予定されており、地方債残高は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ピークと予測する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平成3</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年度頃</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に向け大幅に増加していく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見込みであることから、投資事業の実施については、公営企業も含めて、投資価値</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費用対効果</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ランニングコストなど、あらゆる視点で分析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総点検を行い、公債費の削減に努める。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元金償還額に対して発行額が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大きく上回った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ことによる地方債残高の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による充当可能基金の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等により、将来負担比率の分子は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今後、リニア中央新幹線の建設に伴う公共施設の移転整備事業等の大型公共事業に対する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の発行等により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地方債残高はピークと予測する平成3</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年度頃に向け大幅に増加していく見込みであることから、後世への負担が少しでも軽減するよう、事業の平準化・事業費の抑制、基金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の取崩しの抑制等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年度において、一般会計における一般財源を確保するため、財政調整基金を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418,580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千円取崩したほか、その他特定目的金においても、目的の事業に充当するため取崩しを行っている。その他、積極的な積立ては行わなかったため、基金全体では減となった。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進展や、交付税の減少による財源不足に対応するため、今後も財政調整基金をはじめとする基金の取崩しによる財政運営が続く見込みであり、歳入の確保・経常経費の削減・事業の見直しなどにより取崩し額の抑制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合併特例事業債による借入金を原資に、平成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年度までの７年間に積立てを行った基金である。市民の一体感の醸成・市の均衡ある発展に資するための事業（ソフト事業に限定）の実施に活用する。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公共施設等の整備事業の円滑な推進のため活用する。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年度において、市ホームページリニューアルや子育て支援アプリの構築などのソフト事業に充当。その他、運用益相当額の積立てを行い、前年度比で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公共施設の空調設備更新や保育園・公園・小学校の環境整備に充当。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その他、運用益相当額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及び民間企業による市有地の賃借料収入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今後も、予算編成過程において対象となる事業を選定しながら活用していく方針であるが、使途がソフト事業に限定されており、多額の取崩しを伴うような事業は想定していない。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今後も、市民生活に身近な小中学校・保育園といった公共施設の整備に活用する方針であるが、将来の厳しい財政運営に備え、取崩し額は抑制していく必要がある。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年度において、一般会計における一般財源を確保するため、財政調整基金を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418,580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大型事業の進展や、交付税の減少による財源不足に対応するため、今後も財政調整基金の取崩しによる財政運営が続く見込みであ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る。大規模災害等による急激な財政需要に対応するためには、ある程度の残高の維持が必要であり、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歳入の確保・経常経費の削減・事業の見直しなどにより取崩し額の抑制を図っていく。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年度においては、運用益相当額を積立てたのみで、大きな増減はない。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現時点では具体的な充当方針は定めていない。大型事業が相次ぐなか、公債費負担の増加が予想されることから、過去に発行した金利水準が高い地方債の繰上償還など、活用方策を検討する必要がある。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類似団体平均を上回っているものの、平成20年度をピークに低下傾向である。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今後とも、経常経費の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事務事業評価等による事業の見直し・抑制等、歳出の削減を実施すると同時に、税・料の収納率向上、滞納額の圧縮など徴収業務の強化や自主財源の確保に取り組み、財政基盤の強化に努める。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77258</xdr:rowOff>
    </xdr:to>
    <xdr:cxnSp macro="">
      <xdr:nvCxnSpPr>
        <xdr:cNvPr id="72" name="直線コネクタ 71"/>
        <xdr:cNvCxnSpPr/>
      </xdr:nvCxnSpPr>
      <xdr:spPr>
        <a:xfrm>
          <a:off x="3225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77258</xdr:rowOff>
    </xdr:to>
    <xdr:cxnSp macro="">
      <xdr:nvCxnSpPr>
        <xdr:cNvPr id="75" name="直線コネクタ 74"/>
        <xdr:cNvCxnSpPr/>
      </xdr:nvCxnSpPr>
      <xdr:spPr>
        <a:xfrm>
          <a:off x="2336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経常的収入である地方税・各種交付金・臨時財政対策債発行額の増はあったが、</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経常経費に要した一般財源が増加した</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下水道事業特別会計への繰出金における算定方法の変更があったことなどにより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臨財債含む</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rtl="0">
            <a:lnSpc>
              <a:spcPts val="1200"/>
            </a:lnSpc>
          </a:pP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類似団体平均を下回ってはいるものの、生活保護費や障害者医療費など</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義務的経費の中心である</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社会保障関連経費</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は増加している一方、地方税の永続的な増加は見込めず、平成２８年度から一本算定に向けた地方交付税収入の減少が始まっていること</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に加え、新たな公共施設の供用に伴う維持管理経費の増加などにより、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今後も悪化する可能性は高い。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a:lnSpc>
              <a:spcPts val="1200"/>
            </a:lnSpc>
          </a:pP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定員適正化計画に基づく定員管理や類似施設の統廃合の実施に向けた検討を進め、経常経費である人件費や施設の維持管理費用の抑制に努める。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136398</xdr:rowOff>
    </xdr:to>
    <xdr:cxnSp macro="">
      <xdr:nvCxnSpPr>
        <xdr:cNvPr id="130" name="直線コネクタ 129"/>
        <xdr:cNvCxnSpPr/>
      </xdr:nvCxnSpPr>
      <xdr:spPr>
        <a:xfrm>
          <a:off x="4114800" y="103558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60</xdr:row>
      <xdr:rowOff>68834</xdr:rowOff>
    </xdr:to>
    <xdr:cxnSp macro="">
      <xdr:nvCxnSpPr>
        <xdr:cNvPr id="133" name="直線コネクタ 132"/>
        <xdr:cNvCxnSpPr/>
      </xdr:nvCxnSpPr>
      <xdr:spPr>
        <a:xfrm>
          <a:off x="3225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83312</xdr:rowOff>
    </xdr:to>
    <xdr:cxnSp macro="">
      <xdr:nvCxnSpPr>
        <xdr:cNvPr id="136" name="直線コネクタ 135"/>
        <xdr:cNvCxnSpPr/>
      </xdr:nvCxnSpPr>
      <xdr:spPr>
        <a:xfrm flipV="1">
          <a:off x="2336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60</xdr:row>
      <xdr:rowOff>83312</xdr:rowOff>
    </xdr:to>
    <xdr:cxnSp macro="">
      <xdr:nvCxnSpPr>
        <xdr:cNvPr id="139" name="直線コネクタ 138"/>
        <xdr:cNvCxnSpPr/>
      </xdr:nvCxnSpPr>
      <xdr:spPr>
        <a:xfrm>
          <a:off x="1447800" y="1022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1" name="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53" name="楕円 152"/>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54" name="テキスト ボックス 153"/>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59182</xdr:rowOff>
    </xdr:from>
    <xdr:to>
      <xdr:col>7</xdr:col>
      <xdr:colOff>31750</xdr:colOff>
      <xdr:row>59</xdr:row>
      <xdr:rowOff>160782</xdr:rowOff>
    </xdr:to>
    <xdr:sp macro="" textlink="">
      <xdr:nvSpPr>
        <xdr:cNvPr id="157" name="楕円 156"/>
        <xdr:cNvSpPr/>
      </xdr:nvSpPr>
      <xdr:spPr>
        <a:xfrm>
          <a:off x="1397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170959</xdr:rowOff>
    </xdr:from>
    <xdr:ext cx="762000" cy="259045"/>
    <xdr:sp macro="" textlink="">
      <xdr:nvSpPr>
        <xdr:cNvPr id="158" name="テキスト ボックス 157"/>
        <xdr:cNvSpPr txBox="1"/>
      </xdr:nvSpPr>
      <xdr:spPr>
        <a:xfrm>
          <a:off x="1066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職員定員管理の実施や業務の効率化による時間外勤務手当の削減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ゴミ処理業務・消防業務を一部事務組合で行っていることなどにより、類似団体の平均を下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物件費については前年度より減少した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が、退職手当組合負担金の増や、前年度に対して選挙事務が増えたことなどにより、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とともに、指定管理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委託なども進め</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、人件費・物件費の抑制を図っていく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26671</xdr:rowOff>
    </xdr:from>
    <xdr:to>
      <xdr:col>23</xdr:col>
      <xdr:colOff>133350</xdr:colOff>
      <xdr:row>81</xdr:row>
      <xdr:rowOff>32173</xdr:rowOff>
    </xdr:to>
    <xdr:cxnSp macro="">
      <xdr:nvCxnSpPr>
        <xdr:cNvPr id="193" name="直線コネクタ 192"/>
        <xdr:cNvCxnSpPr/>
      </xdr:nvCxnSpPr>
      <xdr:spPr>
        <a:xfrm>
          <a:off x="4114800" y="13914121"/>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26671</xdr:rowOff>
    </xdr:from>
    <xdr:to>
      <xdr:col>19</xdr:col>
      <xdr:colOff>133350</xdr:colOff>
      <xdr:row>81</xdr:row>
      <xdr:rowOff>38729</xdr:rowOff>
    </xdr:to>
    <xdr:cxnSp macro="">
      <xdr:nvCxnSpPr>
        <xdr:cNvPr id="196" name="直線コネクタ 195"/>
        <xdr:cNvCxnSpPr/>
      </xdr:nvCxnSpPr>
      <xdr:spPr>
        <a:xfrm flipV="1">
          <a:off x="3225800" y="1391412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20205</xdr:rowOff>
    </xdr:from>
    <xdr:to>
      <xdr:col>15</xdr:col>
      <xdr:colOff>82550</xdr:colOff>
      <xdr:row>81</xdr:row>
      <xdr:rowOff>38729</xdr:rowOff>
    </xdr:to>
    <xdr:cxnSp macro="">
      <xdr:nvCxnSpPr>
        <xdr:cNvPr id="199" name="直線コネクタ 198"/>
        <xdr:cNvCxnSpPr/>
      </xdr:nvCxnSpPr>
      <xdr:spPr>
        <a:xfrm>
          <a:off x="2336800" y="13907655"/>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5297</xdr:rowOff>
    </xdr:from>
    <xdr:to>
      <xdr:col>11</xdr:col>
      <xdr:colOff>31750</xdr:colOff>
      <xdr:row>81</xdr:row>
      <xdr:rowOff>20205</xdr:rowOff>
    </xdr:to>
    <xdr:cxnSp macro="">
      <xdr:nvCxnSpPr>
        <xdr:cNvPr id="202" name="直線コネクタ 201"/>
        <xdr:cNvCxnSpPr/>
      </xdr:nvCxnSpPr>
      <xdr:spPr>
        <a:xfrm>
          <a:off x="1447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152823</xdr:rowOff>
    </xdr:from>
    <xdr:to>
      <xdr:col>23</xdr:col>
      <xdr:colOff>184150</xdr:colOff>
      <xdr:row>81</xdr:row>
      <xdr:rowOff>82973</xdr:rowOff>
    </xdr:to>
    <xdr:sp macro="" textlink="">
      <xdr:nvSpPr>
        <xdr:cNvPr id="212" name="楕円 211"/>
        <xdr:cNvSpPr/>
      </xdr:nvSpPr>
      <xdr:spPr>
        <a:xfrm>
          <a:off x="4902200" y="138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169350</xdr:rowOff>
    </xdr:from>
    <xdr:ext cx="762000" cy="259045"/>
    <xdr:sp macro="" textlink="">
      <xdr:nvSpPr>
        <xdr:cNvPr id="213" name="人件費・物件費等の状況該当値テキスト"/>
        <xdr:cNvSpPr txBox="1"/>
      </xdr:nvSpPr>
      <xdr:spPr>
        <a:xfrm>
          <a:off x="5041900" y="1371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147321</xdr:rowOff>
    </xdr:from>
    <xdr:to>
      <xdr:col>19</xdr:col>
      <xdr:colOff>184150</xdr:colOff>
      <xdr:row>81</xdr:row>
      <xdr:rowOff>77471</xdr:rowOff>
    </xdr:to>
    <xdr:sp macro="" textlink="">
      <xdr:nvSpPr>
        <xdr:cNvPr id="214" name="楕円 213"/>
        <xdr:cNvSpPr/>
      </xdr:nvSpPr>
      <xdr:spPr>
        <a:xfrm>
          <a:off x="4064000" y="138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87648</xdr:rowOff>
    </xdr:from>
    <xdr:ext cx="736600" cy="259045"/>
    <xdr:sp macro="" textlink="">
      <xdr:nvSpPr>
        <xdr:cNvPr id="215" name="テキスト ボックス 214"/>
        <xdr:cNvSpPr txBox="1"/>
      </xdr:nvSpPr>
      <xdr:spPr>
        <a:xfrm>
          <a:off x="3733800" y="13632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159379</xdr:rowOff>
    </xdr:from>
    <xdr:to>
      <xdr:col>15</xdr:col>
      <xdr:colOff>133350</xdr:colOff>
      <xdr:row>81</xdr:row>
      <xdr:rowOff>89529</xdr:rowOff>
    </xdr:to>
    <xdr:sp macro="" textlink="">
      <xdr:nvSpPr>
        <xdr:cNvPr id="216" name="楕円 215"/>
        <xdr:cNvSpPr/>
      </xdr:nvSpPr>
      <xdr:spPr>
        <a:xfrm>
          <a:off x="31750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99706</xdr:rowOff>
    </xdr:from>
    <xdr:ext cx="762000" cy="259045"/>
    <xdr:sp macro="" textlink="">
      <xdr:nvSpPr>
        <xdr:cNvPr id="217" name="テキスト ボックス 216"/>
        <xdr:cNvSpPr txBox="1"/>
      </xdr:nvSpPr>
      <xdr:spPr>
        <a:xfrm>
          <a:off x="2844800" y="1364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140855</xdr:rowOff>
    </xdr:from>
    <xdr:to>
      <xdr:col>11</xdr:col>
      <xdr:colOff>82550</xdr:colOff>
      <xdr:row>81</xdr:row>
      <xdr:rowOff>71005</xdr:rowOff>
    </xdr:to>
    <xdr:sp macro="" textlink="">
      <xdr:nvSpPr>
        <xdr:cNvPr id="218" name="楕円 217"/>
        <xdr:cNvSpPr/>
      </xdr:nvSpPr>
      <xdr:spPr>
        <a:xfrm>
          <a:off x="2286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81182</xdr:rowOff>
    </xdr:from>
    <xdr:ext cx="762000" cy="259045"/>
    <xdr:sp macro="" textlink="">
      <xdr:nvSpPr>
        <xdr:cNvPr id="219" name="テキスト ボックス 218"/>
        <xdr:cNvSpPr txBox="1"/>
      </xdr:nvSpPr>
      <xdr:spPr>
        <a:xfrm>
          <a:off x="1955800" y="136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125947</xdr:rowOff>
    </xdr:from>
    <xdr:to>
      <xdr:col>7</xdr:col>
      <xdr:colOff>31750</xdr:colOff>
      <xdr:row>81</xdr:row>
      <xdr:rowOff>56097</xdr:rowOff>
    </xdr:to>
    <xdr:sp macro="" textlink="">
      <xdr:nvSpPr>
        <xdr:cNvPr id="220" name="楕円 219"/>
        <xdr:cNvSpPr/>
      </xdr:nvSpPr>
      <xdr:spPr>
        <a:xfrm>
          <a:off x="1397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66274</xdr:rowOff>
    </xdr:from>
    <xdr:ext cx="762000" cy="259045"/>
    <xdr:sp macro="" textlink="">
      <xdr:nvSpPr>
        <xdr:cNvPr id="221" name="テキスト ボックス 220"/>
        <xdr:cNvSpPr txBox="1"/>
      </xdr:nvSpPr>
      <xdr:spPr>
        <a:xfrm>
          <a:off x="1066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対前年比で下回っており、高年齢層職員の退職等いくつかの要因が考えられる。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今後も、人事院勧告や県の動向等により給与の適正化を図り、給与水準の維持に努めていく。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本指数は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前年度数値を引用</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5" name="直線コネクタ 254"/>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115005</xdr:rowOff>
    </xdr:to>
    <xdr:cxnSp macro="">
      <xdr:nvCxnSpPr>
        <xdr:cNvPr id="258" name="直線コネクタ 257"/>
        <xdr:cNvCxnSpPr/>
      </xdr:nvCxnSpPr>
      <xdr:spPr>
        <a:xfrm flipV="1">
          <a:off x="15290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115005</xdr:rowOff>
    </xdr:to>
    <xdr:cxnSp macro="">
      <xdr:nvCxnSpPr>
        <xdr:cNvPr id="261" name="直線コネクタ 260"/>
        <xdr:cNvCxnSpPr/>
      </xdr:nvCxnSpPr>
      <xdr:spPr>
        <a:xfrm>
          <a:off x="14401800" y="146988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125589</xdr:rowOff>
    </xdr:to>
    <xdr:cxnSp macro="">
      <xdr:nvCxnSpPr>
        <xdr:cNvPr id="264" name="直線コネクタ 263"/>
        <xdr:cNvCxnSpPr/>
      </xdr:nvCxnSpPr>
      <xdr:spPr>
        <a:xfrm>
          <a:off x="13512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5" name="給与水準   （国との比較）該当値テキスト"/>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6" name="楕円 275"/>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77" name="テキスト ボックス 276"/>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定員適正化計画に基づき、職員数の維持、適正化に努めており、今後も、再任用職員の採用等を含め、職員数の適正管理を図っていく。また、本市には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市立保育園があり、保育士の数が職員数の約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％を占めており、適正な職員数の確保を図るために保育園の統廃合について、現在、進めているところである。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147774</xdr:rowOff>
    </xdr:from>
    <xdr:to>
      <xdr:col>81</xdr:col>
      <xdr:colOff>44450</xdr:colOff>
      <xdr:row>60</xdr:row>
      <xdr:rowOff>152944</xdr:rowOff>
    </xdr:to>
    <xdr:cxnSp macro="">
      <xdr:nvCxnSpPr>
        <xdr:cNvPr id="320" name="直線コネクタ 319"/>
        <xdr:cNvCxnSpPr/>
      </xdr:nvCxnSpPr>
      <xdr:spPr>
        <a:xfrm>
          <a:off x="16179800" y="10434774"/>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147774</xdr:rowOff>
    </xdr:to>
    <xdr:cxnSp macro="">
      <xdr:nvCxnSpPr>
        <xdr:cNvPr id="323" name="直線コネクタ 322"/>
        <xdr:cNvCxnSpPr/>
      </xdr:nvCxnSpPr>
      <xdr:spPr>
        <a:xfrm>
          <a:off x="15290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135709</xdr:rowOff>
    </xdr:to>
    <xdr:cxnSp macro="">
      <xdr:nvCxnSpPr>
        <xdr:cNvPr id="326" name="直線コネクタ 325"/>
        <xdr:cNvCxnSpPr/>
      </xdr:nvCxnSpPr>
      <xdr:spPr>
        <a:xfrm>
          <a:off x="14401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128815</xdr:rowOff>
    </xdr:to>
    <xdr:cxnSp macro="">
      <xdr:nvCxnSpPr>
        <xdr:cNvPr id="329" name="直線コネクタ 328"/>
        <xdr:cNvCxnSpPr/>
      </xdr:nvCxnSpPr>
      <xdr:spPr>
        <a:xfrm>
          <a:off x="13512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39" name="楕円 338"/>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0"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96974</xdr:rowOff>
    </xdr:from>
    <xdr:to>
      <xdr:col>77</xdr:col>
      <xdr:colOff>95250</xdr:colOff>
      <xdr:row>61</xdr:row>
      <xdr:rowOff>27124</xdr:rowOff>
    </xdr:to>
    <xdr:sp macro="" textlink="">
      <xdr:nvSpPr>
        <xdr:cNvPr id="341" name="楕円 340"/>
        <xdr:cNvSpPr/>
      </xdr:nvSpPr>
      <xdr:spPr>
        <a:xfrm>
          <a:off x="16129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37301</xdr:rowOff>
    </xdr:from>
    <xdr:ext cx="736600" cy="259045"/>
    <xdr:sp macro="" textlink="">
      <xdr:nvSpPr>
        <xdr:cNvPr id="342" name="テキスト ボックス 341"/>
        <xdr:cNvSpPr txBox="1"/>
      </xdr:nvSpPr>
      <xdr:spPr>
        <a:xfrm>
          <a:off x="15798800" y="1015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3" name="楕円 342"/>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4" name="テキスト ボックス 343"/>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47" name="楕円 346"/>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48" name="テキスト ボックス 34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％未満）は達成された状況であるが、今後さらに、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リニア中央新幹線の建設に伴う公共施設の移転整備事業など、</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地方債を活用した大型事業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まもなく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ピークを迎える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こととなり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数値にこそ現れないものの、厳しい財政運営が想定される。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投資事業の実施について投資価値・費用対効果・ランニングコストなど、あらゆる視点で分析・点検を行い、市債発行額の抑制に努める。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11854</xdr:rowOff>
    </xdr:to>
    <xdr:cxnSp macro="">
      <xdr:nvCxnSpPr>
        <xdr:cNvPr id="382" name="直線コネクタ 381"/>
        <xdr:cNvCxnSpPr/>
      </xdr:nvCxnSpPr>
      <xdr:spPr>
        <a:xfrm flipV="1">
          <a:off x="16179800" y="698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100330</xdr:rowOff>
    </xdr:to>
    <xdr:cxnSp macro="">
      <xdr:nvCxnSpPr>
        <xdr:cNvPr id="385" name="直線コネクタ 384"/>
        <xdr:cNvCxnSpPr/>
      </xdr:nvCxnSpPr>
      <xdr:spPr>
        <a:xfrm flipV="1">
          <a:off x="15290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8" name="直線コネクタ 387"/>
        <xdr:cNvCxnSpPr/>
      </xdr:nvCxnSpPr>
      <xdr:spPr>
        <a:xfrm flipV="1">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41487</xdr:rowOff>
    </xdr:to>
    <xdr:cxnSp macro="">
      <xdr:nvCxnSpPr>
        <xdr:cNvPr id="391" name="直線コネクタ 390"/>
        <xdr:cNvCxnSpPr/>
      </xdr:nvCxnSpPr>
      <xdr:spPr>
        <a:xfrm flipV="1">
          <a:off x="13512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2"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3" name="楕円 402"/>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4" name="テキスト ボックス 403"/>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5" name="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6" name="テキスト ボックス 405"/>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7" name="楕円 406"/>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8" name="テキスト ボックス 407"/>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9" name="楕円 408"/>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0" name="テキスト ボックス 409"/>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近年、減少傾向で推移していた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について、今年度中の発行額が大幅に増えたため増加に転じたこと</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加え、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充当可能基金の残高が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今後さらに、リニア中央新幹線の建設に伴う公共施設の移転整備事業など、地方債を活用した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進捗するため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を続ける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見込みであることから、後世への負担が少しでも軽減するよう、事業の平準化・事業費の抑制</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進め</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るとともに、基金の取崩しを最小限に抑えるなど</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142494</xdr:rowOff>
    </xdr:to>
    <xdr:cxnSp macro="">
      <xdr:nvCxnSpPr>
        <xdr:cNvPr id="444" name="直線コネクタ 443"/>
        <xdr:cNvCxnSpPr/>
      </xdr:nvCxnSpPr>
      <xdr:spPr>
        <a:xfrm>
          <a:off x="16179800" y="25025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102277</xdr:rowOff>
    </xdr:from>
    <xdr:to>
      <xdr:col>77</xdr:col>
      <xdr:colOff>44450</xdr:colOff>
      <xdr:row>15</xdr:row>
      <xdr:rowOff>36195</xdr:rowOff>
    </xdr:to>
    <xdr:cxnSp macro="">
      <xdr:nvCxnSpPr>
        <xdr:cNvPr id="447" name="直線コネクタ 446"/>
        <xdr:cNvCxnSpPr/>
      </xdr:nvCxnSpPr>
      <xdr:spPr>
        <a:xfrm flipV="1">
          <a:off x="15290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36195</xdr:rowOff>
    </xdr:from>
    <xdr:to>
      <xdr:col>72</xdr:col>
      <xdr:colOff>203200</xdr:colOff>
      <xdr:row>15</xdr:row>
      <xdr:rowOff>120650</xdr:rowOff>
    </xdr:to>
    <xdr:cxnSp macro="">
      <xdr:nvCxnSpPr>
        <xdr:cNvPr id="450" name="直線コネクタ 449"/>
        <xdr:cNvCxnSpPr/>
      </xdr:nvCxnSpPr>
      <xdr:spPr>
        <a:xfrm flipV="1">
          <a:off x="14401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115824</xdr:rowOff>
    </xdr:from>
    <xdr:to>
      <xdr:col>68</xdr:col>
      <xdr:colOff>152400</xdr:colOff>
      <xdr:row>15</xdr:row>
      <xdr:rowOff>120650</xdr:rowOff>
    </xdr:to>
    <xdr:cxnSp macro="">
      <xdr:nvCxnSpPr>
        <xdr:cNvPr id="453" name="直線コネクタ 452"/>
        <xdr:cNvCxnSpPr/>
      </xdr:nvCxnSpPr>
      <xdr:spPr>
        <a:xfrm>
          <a:off x="13512800" y="26875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63" name="楕円 462"/>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108221</xdr:rowOff>
    </xdr:from>
    <xdr:ext cx="762000" cy="259045"/>
    <xdr:sp macro="" textlink="">
      <xdr:nvSpPr>
        <xdr:cNvPr id="464" name="将来負担の状況該当値テキスト"/>
        <xdr:cNvSpPr txBox="1"/>
      </xdr:nvSpPr>
      <xdr:spPr>
        <a:xfrm>
          <a:off x="17106900" y="23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51477</xdr:rowOff>
    </xdr:from>
    <xdr:to>
      <xdr:col>77</xdr:col>
      <xdr:colOff>95250</xdr:colOff>
      <xdr:row>14</xdr:row>
      <xdr:rowOff>153077</xdr:rowOff>
    </xdr:to>
    <xdr:sp macro="" textlink="">
      <xdr:nvSpPr>
        <xdr:cNvPr id="465" name="楕円 464"/>
        <xdr:cNvSpPr/>
      </xdr:nvSpPr>
      <xdr:spPr>
        <a:xfrm>
          <a:off x="16129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163254</xdr:rowOff>
    </xdr:from>
    <xdr:ext cx="736600" cy="259045"/>
    <xdr:sp macro="" textlink="">
      <xdr:nvSpPr>
        <xdr:cNvPr id="466" name="テキスト ボックス 465"/>
        <xdr:cNvSpPr txBox="1"/>
      </xdr:nvSpPr>
      <xdr:spPr>
        <a:xfrm>
          <a:off x="15798800" y="222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156845</xdr:rowOff>
    </xdr:from>
    <xdr:to>
      <xdr:col>73</xdr:col>
      <xdr:colOff>44450</xdr:colOff>
      <xdr:row>15</xdr:row>
      <xdr:rowOff>86995</xdr:rowOff>
    </xdr:to>
    <xdr:sp macro="" textlink="">
      <xdr:nvSpPr>
        <xdr:cNvPr id="467" name="楕円 466"/>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97172</xdr:rowOff>
    </xdr:from>
    <xdr:ext cx="762000" cy="259045"/>
    <xdr:sp macro="" textlink="">
      <xdr:nvSpPr>
        <xdr:cNvPr id="468" name="テキスト ボックス 467"/>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9" name="楕円 468"/>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70" name="テキスト ボックス 469"/>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65024</xdr:rowOff>
    </xdr:from>
    <xdr:to>
      <xdr:col>64</xdr:col>
      <xdr:colOff>152400</xdr:colOff>
      <xdr:row>15</xdr:row>
      <xdr:rowOff>166624</xdr:rowOff>
    </xdr:to>
    <xdr:sp macro="" textlink="">
      <xdr:nvSpPr>
        <xdr:cNvPr id="471" name="楕円 470"/>
        <xdr:cNvSpPr/>
      </xdr:nvSpPr>
      <xdr:spPr>
        <a:xfrm>
          <a:off x="13462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5351</xdr:rowOff>
    </xdr:from>
    <xdr:ext cx="762000" cy="259045"/>
    <xdr:sp macro="" textlink="">
      <xdr:nvSpPr>
        <xdr:cNvPr id="472" name="テキスト ボックス 471"/>
        <xdr:cNvSpPr txBox="1"/>
      </xdr:nvSpPr>
      <xdr:spPr>
        <a:xfrm>
          <a:off x="13131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人件費が減少した要因としては、再任用職員の採用に伴う、新規職員の採用の抑制等によるものと思われる。今後も引き続き定員の適正化、時間外勤務手当の縮減により、人件費の抑制を図っていく。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62230</xdr:rowOff>
    </xdr:to>
    <xdr:cxnSp macro="">
      <xdr:nvCxnSpPr>
        <xdr:cNvPr id="66" name="直線コネクタ 65"/>
        <xdr:cNvCxnSpPr/>
      </xdr:nvCxnSpPr>
      <xdr:spPr>
        <a:xfrm flipV="1">
          <a:off x="3987800" y="599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62230</xdr:rowOff>
    </xdr:to>
    <xdr:cxnSp macro="">
      <xdr:nvCxnSpPr>
        <xdr:cNvPr id="69" name="直線コネクタ 68"/>
        <xdr:cNvCxnSpPr/>
      </xdr:nvCxnSpPr>
      <xdr:spPr>
        <a:xfrm>
          <a:off x="3098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24130</xdr:rowOff>
    </xdr:to>
    <xdr:cxnSp macro="">
      <xdr:nvCxnSpPr>
        <xdr:cNvPr id="72" name="直線コネクタ 71"/>
        <xdr:cNvCxnSpPr/>
      </xdr:nvCxnSpPr>
      <xdr:spPr>
        <a:xfrm flipV="1">
          <a:off x="2209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24130</xdr:rowOff>
    </xdr:to>
    <xdr:cxnSp macro="">
      <xdr:nvCxnSpPr>
        <xdr:cNvPr id="75" name="直線コネクタ 74"/>
        <xdr:cNvCxnSpPr/>
      </xdr:nvCxnSpPr>
      <xdr:spPr>
        <a:xfrm>
          <a:off x="1320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経常的な物件費の支出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に要する一般財源が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増えたこと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類似団体平均・県平均とも上回る数値となっており、財政規模に見合った公共施設の運営を図るため、市役所庁舎の統合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給食センターの建設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を契機とした類似</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施設の整理・統合や民間委託など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あらゆる方策を計画的に実施し、物件費の抑制に努める。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121557</xdr:rowOff>
    </xdr:to>
    <xdr:cxnSp macro="">
      <xdr:nvCxnSpPr>
        <xdr:cNvPr id="129" name="直線コネクタ 128"/>
        <xdr:cNvCxnSpPr/>
      </xdr:nvCxnSpPr>
      <xdr:spPr>
        <a:xfrm>
          <a:off x="15671800" y="2853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110671</xdr:rowOff>
    </xdr:to>
    <xdr:cxnSp macro="">
      <xdr:nvCxnSpPr>
        <xdr:cNvPr id="132" name="直線コネクタ 131"/>
        <xdr:cNvCxnSpPr/>
      </xdr:nvCxnSpPr>
      <xdr:spPr>
        <a:xfrm>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132443</xdr:rowOff>
    </xdr:to>
    <xdr:cxnSp macro="">
      <xdr:nvCxnSpPr>
        <xdr:cNvPr id="135" name="直線コネクタ 134"/>
        <xdr:cNvCxnSpPr/>
      </xdr:nvCxnSpPr>
      <xdr:spPr>
        <a:xfrm flipV="1">
          <a:off x="13893800" y="278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132443</xdr:rowOff>
    </xdr:to>
    <xdr:cxnSp macro="">
      <xdr:nvCxnSpPr>
        <xdr:cNvPr id="138" name="直線コネクタ 137"/>
        <xdr:cNvCxnSpPr/>
      </xdr:nvCxnSpPr>
      <xdr:spPr>
        <a:xfrm>
          <a:off x="13004800" y="2810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57" name="テキスト ボックス 156"/>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ポイント、全国平均で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障害者介護給付費などを中心に扶助費の支出額及びこれに要する一般財源は年々増加しており、市財政を圧迫する要因となっている。増加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の抑制には限界があり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、他の経費を削減し、経常経費の抑制に努める。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90" name="直線コネクタ 189"/>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57</xdr:row>
      <xdr:rowOff>19050</xdr:rowOff>
    </xdr:to>
    <xdr:cxnSp macro="">
      <xdr:nvCxnSpPr>
        <xdr:cNvPr id="193" name="直線コネクタ 192"/>
        <xdr:cNvCxnSpPr/>
      </xdr:nvCxnSpPr>
      <xdr:spPr>
        <a:xfrm>
          <a:off x="3098800" y="953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63500</xdr:rowOff>
    </xdr:to>
    <xdr:cxnSp macro="">
      <xdr:nvCxnSpPr>
        <xdr:cNvPr id="196" name="直線コネクタ 195"/>
        <xdr:cNvCxnSpPr/>
      </xdr:nvCxnSpPr>
      <xdr:spPr>
        <a:xfrm flipV="1">
          <a:off x="2209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63500</xdr:rowOff>
    </xdr:to>
    <xdr:cxnSp macro="">
      <xdr:nvCxnSpPr>
        <xdr:cNvPr id="199" name="直線コネクタ 198"/>
        <xdr:cNvCxnSpPr/>
      </xdr:nvCxnSpPr>
      <xdr:spPr>
        <a:xfrm>
          <a:off x="1320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ポイントの増、類似団体平均に対して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経常的な一般財源の総額は増加したが、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下水道事業特別会計への繰出金における臨時・経常区分の振分けを変更したことが影響している。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施設の老朽化とともに維持補修費は今後増加する見込みであ</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り、これらは経常経費として財政上の負担となっていくため、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施設の統廃合や長寿命化修繕などにより、ＬＣＣの削減を図っていく。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58</xdr:row>
      <xdr:rowOff>58420</xdr:rowOff>
    </xdr:to>
    <xdr:cxnSp macro="">
      <xdr:nvCxnSpPr>
        <xdr:cNvPr id="251" name="直線コネクタ 250"/>
        <xdr:cNvCxnSpPr/>
      </xdr:nvCxnSpPr>
      <xdr:spPr>
        <a:xfrm>
          <a:off x="15671800" y="97967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4" name="直線コネクタ 253"/>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85090</xdr:rowOff>
    </xdr:to>
    <xdr:cxnSp macro="">
      <xdr:nvCxnSpPr>
        <xdr:cNvPr id="257" name="直線コネクタ 256"/>
        <xdr:cNvCxnSpPr/>
      </xdr:nvCxnSpPr>
      <xdr:spPr>
        <a:xfrm flipV="1">
          <a:off x="13893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85090</xdr:rowOff>
    </xdr:to>
    <xdr:cxnSp macro="">
      <xdr:nvCxnSpPr>
        <xdr:cNvPr id="260" name="直線コネクタ 259"/>
        <xdr:cNvCxnSpPr/>
      </xdr:nvCxnSpPr>
      <xdr:spPr>
        <a:xfrm>
          <a:off x="13004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0" name="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8" name="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と同数値で、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支出に要する一般財源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増えた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により、結果的に昨年度と同数値となった。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平成21年度に策定した補助金等の見直しに関する指針に基づき、平成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年度にかけて、各種団体への補助金について内容の点検及び要綱の見直しを行ったほか、平成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年度に単独補助金の対前年度比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％削減を実施。今後さらに補助基準の見直しや終期の設定</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、新規事業の抑制</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を進め、補助費等の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94996</xdr:rowOff>
    </xdr:to>
    <xdr:cxnSp macro="">
      <xdr:nvCxnSpPr>
        <xdr:cNvPr id="309" name="直線コネクタ 308"/>
        <xdr:cNvCxnSpPr/>
      </xdr:nvCxnSpPr>
      <xdr:spPr>
        <a:xfrm>
          <a:off x="15671800" y="626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94996</xdr:rowOff>
    </xdr:to>
    <xdr:cxnSp macro="">
      <xdr:nvCxnSpPr>
        <xdr:cNvPr id="312" name="直線コネクタ 311"/>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5" name="直線コネクタ 314"/>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8" name="直線コネクタ 317"/>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年度に発行した市債の償還が前年度をもって終了したことなどにより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公債費の決算額は減少し、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経常一般財源総額の増額も伴って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今後は、合併特例債や臨時財政対策債の発行及び元金償還の開始により、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公債費の負担額は増加に転じ、財政運営を圧迫する要因となることが見込まれる。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投資事業の実施に際しては、投資価値、費用対効果、ランニングコストなど、あらゆる視点で分析、総点検を行い、市債の発行は必要最小限とし、公債費の抑制に努める。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62230</xdr:rowOff>
    </xdr:to>
    <xdr:cxnSp macro="">
      <xdr:nvCxnSpPr>
        <xdr:cNvPr id="370" name="直線コネクタ 369"/>
        <xdr:cNvCxnSpPr/>
      </xdr:nvCxnSpPr>
      <xdr:spPr>
        <a:xfrm flipV="1">
          <a:off x="3987800" y="12867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62230</xdr:rowOff>
    </xdr:to>
    <xdr:cxnSp macro="">
      <xdr:nvCxnSpPr>
        <xdr:cNvPr id="373" name="直線コネクタ 372"/>
        <xdr:cNvCxnSpPr/>
      </xdr:nvCxnSpPr>
      <xdr:spPr>
        <a:xfrm>
          <a:off x="3098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168911</xdr:rowOff>
    </xdr:to>
    <xdr:cxnSp macro="">
      <xdr:nvCxnSpPr>
        <xdr:cNvPr id="376" name="直線コネクタ 375"/>
        <xdr:cNvCxnSpPr/>
      </xdr:nvCxnSpPr>
      <xdr:spPr>
        <a:xfrm flipV="1">
          <a:off x="2209800" y="12898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75</xdr:row>
      <xdr:rowOff>168911</xdr:rowOff>
    </xdr:to>
    <xdr:cxnSp macro="">
      <xdr:nvCxnSpPr>
        <xdr:cNvPr id="379" name="直線コネクタ 378"/>
        <xdr:cNvCxnSpPr/>
      </xdr:nvCxnSpPr>
      <xdr:spPr>
        <a:xfrm>
          <a:off x="1320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1" name="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2" name="テキスト ボックス 391"/>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3" name="楕円 392"/>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4" name="テキスト ボックス 393"/>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5" name="楕円 394"/>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6" name="テキスト ボックス 395"/>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経常的収入である地方税・各種交付金・臨時財政対策債発行額の増はあったが、経常経費に要した一般財源が増加したこと、下水道事業特別会計への繰出金における算定方法の変更があったことなどによ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合併算定替の終了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地方交付税収入の減少が始まっていること等により、今後経常一般財源の減少が見込まれるため、定員管理や類似施設の統廃合の実施に向けた検討を進め、人件費や施設の維持管理費用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131572</xdr:rowOff>
    </xdr:to>
    <xdr:cxnSp macro="">
      <xdr:nvCxnSpPr>
        <xdr:cNvPr id="429" name="直線コネクタ 428"/>
        <xdr:cNvCxnSpPr/>
      </xdr:nvCxnSpPr>
      <xdr:spPr>
        <a:xfrm>
          <a:off x="15671800" y="130657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35561</xdr:rowOff>
    </xdr:to>
    <xdr:cxnSp macro="">
      <xdr:nvCxnSpPr>
        <xdr:cNvPr id="432" name="直線コネクタ 431"/>
        <xdr:cNvCxnSpPr/>
      </xdr:nvCxnSpPr>
      <xdr:spPr>
        <a:xfrm>
          <a:off x="14782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156718</xdr:rowOff>
    </xdr:to>
    <xdr:cxnSp macro="">
      <xdr:nvCxnSpPr>
        <xdr:cNvPr id="435" name="直線コネクタ 434"/>
        <xdr:cNvCxnSpPr/>
      </xdr:nvCxnSpPr>
      <xdr:spPr>
        <a:xfrm flipV="1">
          <a:off x="13893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156718</xdr:rowOff>
    </xdr:to>
    <xdr:cxnSp macro="">
      <xdr:nvCxnSpPr>
        <xdr:cNvPr id="438" name="直線コネクタ 437"/>
        <xdr:cNvCxnSpPr/>
      </xdr:nvCxnSpPr>
      <xdr:spPr>
        <a:xfrm>
          <a:off x="13004800" y="128783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8" name="楕円 44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9"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2" name="楕円 45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3" name="テキスト ボックス 45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4" name="楕円 453"/>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5" name="テキスト ボックス 454"/>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6" name="楕円 455"/>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7" name="テキスト ボックス 456"/>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127076</xdr:rowOff>
    </xdr:from>
    <xdr:to>
      <xdr:col>29</xdr:col>
      <xdr:colOff>127000</xdr:colOff>
      <xdr:row>15</xdr:row>
      <xdr:rowOff>140125</xdr:rowOff>
    </xdr:to>
    <xdr:cxnSp macro="">
      <xdr:nvCxnSpPr>
        <xdr:cNvPr id="50" name="直線コネクタ 49"/>
        <xdr:cNvCxnSpPr/>
      </xdr:nvCxnSpPr>
      <xdr:spPr bwMode="auto">
        <a:xfrm flipV="1">
          <a:off x="5003800" y="2746451"/>
          <a:ext cx="647700" cy="1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128810</xdr:rowOff>
    </xdr:from>
    <xdr:to>
      <xdr:col>26</xdr:col>
      <xdr:colOff>50800</xdr:colOff>
      <xdr:row>15</xdr:row>
      <xdr:rowOff>140125</xdr:rowOff>
    </xdr:to>
    <xdr:cxnSp macro="">
      <xdr:nvCxnSpPr>
        <xdr:cNvPr id="53" name="直線コネクタ 52"/>
        <xdr:cNvCxnSpPr/>
      </xdr:nvCxnSpPr>
      <xdr:spPr bwMode="auto">
        <a:xfrm>
          <a:off x="4305300" y="2748185"/>
          <a:ext cx="6985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128810</xdr:rowOff>
    </xdr:from>
    <xdr:to>
      <xdr:col>22</xdr:col>
      <xdr:colOff>114300</xdr:colOff>
      <xdr:row>15</xdr:row>
      <xdr:rowOff>132391</xdr:rowOff>
    </xdr:to>
    <xdr:cxnSp macro="">
      <xdr:nvCxnSpPr>
        <xdr:cNvPr id="56" name="直線コネクタ 55"/>
        <xdr:cNvCxnSpPr/>
      </xdr:nvCxnSpPr>
      <xdr:spPr bwMode="auto">
        <a:xfrm flipV="1">
          <a:off x="3606800" y="2748185"/>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132391</xdr:rowOff>
    </xdr:from>
    <xdr:to>
      <xdr:col>18</xdr:col>
      <xdr:colOff>177800</xdr:colOff>
      <xdr:row>16</xdr:row>
      <xdr:rowOff>11500</xdr:rowOff>
    </xdr:to>
    <xdr:cxnSp macro="">
      <xdr:nvCxnSpPr>
        <xdr:cNvPr id="59" name="直線コネクタ 58"/>
        <xdr:cNvCxnSpPr/>
      </xdr:nvCxnSpPr>
      <xdr:spPr bwMode="auto">
        <a:xfrm flipV="1">
          <a:off x="29083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76276</xdr:rowOff>
    </xdr:from>
    <xdr:to>
      <xdr:col>29</xdr:col>
      <xdr:colOff>177800</xdr:colOff>
      <xdr:row>16</xdr:row>
      <xdr:rowOff>6426</xdr:rowOff>
    </xdr:to>
    <xdr:sp macro="" textlink="">
      <xdr:nvSpPr>
        <xdr:cNvPr id="69" name="楕円 68"/>
        <xdr:cNvSpPr/>
      </xdr:nvSpPr>
      <xdr:spPr bwMode="auto">
        <a:xfrm>
          <a:off x="5600700" y="269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48353</xdr:rowOff>
    </xdr:from>
    <xdr:ext cx="762000" cy="259045"/>
    <xdr:sp macro="" textlink="">
      <xdr:nvSpPr>
        <xdr:cNvPr id="70" name="人口1人当たり決算額の推移該当値テキスト130"/>
        <xdr:cNvSpPr txBox="1"/>
      </xdr:nvSpPr>
      <xdr:spPr>
        <a:xfrm>
          <a:off x="5740400" y="26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89325</xdr:rowOff>
    </xdr:from>
    <xdr:to>
      <xdr:col>26</xdr:col>
      <xdr:colOff>101600</xdr:colOff>
      <xdr:row>16</xdr:row>
      <xdr:rowOff>19475</xdr:rowOff>
    </xdr:to>
    <xdr:sp macro="" textlink="">
      <xdr:nvSpPr>
        <xdr:cNvPr id="71" name="楕円 70"/>
        <xdr:cNvSpPr/>
      </xdr:nvSpPr>
      <xdr:spPr bwMode="auto">
        <a:xfrm>
          <a:off x="4953000" y="270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4252</xdr:rowOff>
    </xdr:from>
    <xdr:ext cx="736600" cy="259045"/>
    <xdr:sp macro="" textlink="">
      <xdr:nvSpPr>
        <xdr:cNvPr id="72" name="テキスト ボックス 71"/>
        <xdr:cNvSpPr txBox="1"/>
      </xdr:nvSpPr>
      <xdr:spPr>
        <a:xfrm>
          <a:off x="4622800" y="27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78010</xdr:rowOff>
    </xdr:from>
    <xdr:to>
      <xdr:col>22</xdr:col>
      <xdr:colOff>165100</xdr:colOff>
      <xdr:row>16</xdr:row>
      <xdr:rowOff>8160</xdr:rowOff>
    </xdr:to>
    <xdr:sp macro="" textlink="">
      <xdr:nvSpPr>
        <xdr:cNvPr id="73" name="楕円 72"/>
        <xdr:cNvSpPr/>
      </xdr:nvSpPr>
      <xdr:spPr bwMode="auto">
        <a:xfrm>
          <a:off x="42545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164387</xdr:rowOff>
    </xdr:from>
    <xdr:ext cx="762000" cy="259045"/>
    <xdr:sp macro="" textlink="">
      <xdr:nvSpPr>
        <xdr:cNvPr id="74" name="テキスト ボックス 73"/>
        <xdr:cNvSpPr txBox="1"/>
      </xdr:nvSpPr>
      <xdr:spPr>
        <a:xfrm>
          <a:off x="3924300" y="27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81591</xdr:rowOff>
    </xdr:from>
    <xdr:to>
      <xdr:col>19</xdr:col>
      <xdr:colOff>38100</xdr:colOff>
      <xdr:row>16</xdr:row>
      <xdr:rowOff>11741</xdr:rowOff>
    </xdr:to>
    <xdr:sp macro="" textlink="">
      <xdr:nvSpPr>
        <xdr:cNvPr id="75" name="楕円 74"/>
        <xdr:cNvSpPr/>
      </xdr:nvSpPr>
      <xdr:spPr bwMode="auto">
        <a:xfrm>
          <a:off x="35560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167968</xdr:rowOff>
    </xdr:from>
    <xdr:ext cx="762000" cy="259045"/>
    <xdr:sp macro="" textlink="">
      <xdr:nvSpPr>
        <xdr:cNvPr id="76" name="テキスト ボックス 75"/>
        <xdr:cNvSpPr txBox="1"/>
      </xdr:nvSpPr>
      <xdr:spPr>
        <a:xfrm>
          <a:off x="3225800" y="27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132150</xdr:rowOff>
    </xdr:from>
    <xdr:to>
      <xdr:col>15</xdr:col>
      <xdr:colOff>101600</xdr:colOff>
      <xdr:row>16</xdr:row>
      <xdr:rowOff>62300</xdr:rowOff>
    </xdr:to>
    <xdr:sp macro="" textlink="">
      <xdr:nvSpPr>
        <xdr:cNvPr id="77" name="楕円 76"/>
        <xdr:cNvSpPr/>
      </xdr:nvSpPr>
      <xdr:spPr bwMode="auto">
        <a:xfrm>
          <a:off x="28575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47077</xdr:rowOff>
    </xdr:from>
    <xdr:ext cx="762000" cy="259045"/>
    <xdr:sp macro="" textlink="">
      <xdr:nvSpPr>
        <xdr:cNvPr id="78" name="テキスト ボックス 77"/>
        <xdr:cNvSpPr txBox="1"/>
      </xdr:nvSpPr>
      <xdr:spPr>
        <a:xfrm>
          <a:off x="25273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28931</xdr:rowOff>
    </xdr:from>
    <xdr:to>
      <xdr:col>29</xdr:col>
      <xdr:colOff>127000</xdr:colOff>
      <xdr:row>36</xdr:row>
      <xdr:rowOff>36497</xdr:rowOff>
    </xdr:to>
    <xdr:cxnSp macro="">
      <xdr:nvCxnSpPr>
        <xdr:cNvPr id="110" name="直線コネクタ 109"/>
        <xdr:cNvCxnSpPr/>
      </xdr:nvCxnSpPr>
      <xdr:spPr bwMode="auto">
        <a:xfrm flipV="1">
          <a:off x="5003800" y="6982181"/>
          <a:ext cx="6477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328008</xdr:rowOff>
    </xdr:from>
    <xdr:to>
      <xdr:col>26</xdr:col>
      <xdr:colOff>50800</xdr:colOff>
      <xdr:row>36</xdr:row>
      <xdr:rowOff>36497</xdr:rowOff>
    </xdr:to>
    <xdr:cxnSp macro="">
      <xdr:nvCxnSpPr>
        <xdr:cNvPr id="113" name="直線コネクタ 112"/>
        <xdr:cNvCxnSpPr/>
      </xdr:nvCxnSpPr>
      <xdr:spPr bwMode="auto">
        <a:xfrm>
          <a:off x="4305300" y="6938358"/>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265737</xdr:rowOff>
    </xdr:from>
    <xdr:to>
      <xdr:col>22</xdr:col>
      <xdr:colOff>114300</xdr:colOff>
      <xdr:row>35</xdr:row>
      <xdr:rowOff>328008</xdr:rowOff>
    </xdr:to>
    <xdr:cxnSp macro="">
      <xdr:nvCxnSpPr>
        <xdr:cNvPr id="116" name="直線コネクタ 115"/>
        <xdr:cNvCxnSpPr/>
      </xdr:nvCxnSpPr>
      <xdr:spPr bwMode="auto">
        <a:xfrm>
          <a:off x="3606800" y="6876087"/>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204975</xdr:rowOff>
    </xdr:from>
    <xdr:to>
      <xdr:col>18</xdr:col>
      <xdr:colOff>177800</xdr:colOff>
      <xdr:row>35</xdr:row>
      <xdr:rowOff>265737</xdr:rowOff>
    </xdr:to>
    <xdr:cxnSp macro="">
      <xdr:nvCxnSpPr>
        <xdr:cNvPr id="119" name="直線コネクタ 118"/>
        <xdr:cNvCxnSpPr/>
      </xdr:nvCxnSpPr>
      <xdr:spPr bwMode="auto">
        <a:xfrm>
          <a:off x="2908300" y="6815325"/>
          <a:ext cx="698500" cy="60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321031</xdr:rowOff>
    </xdr:from>
    <xdr:to>
      <xdr:col>29</xdr:col>
      <xdr:colOff>177800</xdr:colOff>
      <xdr:row>36</xdr:row>
      <xdr:rowOff>79731</xdr:rowOff>
    </xdr:to>
    <xdr:sp macro="" textlink="">
      <xdr:nvSpPr>
        <xdr:cNvPr id="129" name="楕円 128"/>
        <xdr:cNvSpPr/>
      </xdr:nvSpPr>
      <xdr:spPr bwMode="auto">
        <a:xfrm>
          <a:off x="56007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293108</xdr:rowOff>
    </xdr:from>
    <xdr:ext cx="762000" cy="259045"/>
    <xdr:sp macro="" textlink="">
      <xdr:nvSpPr>
        <xdr:cNvPr id="130" name="人口1人当たり決算額の推移該当値テキスト445"/>
        <xdr:cNvSpPr txBox="1"/>
      </xdr:nvSpPr>
      <xdr:spPr>
        <a:xfrm>
          <a:off x="5740400" y="69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328597</xdr:rowOff>
    </xdr:from>
    <xdr:to>
      <xdr:col>26</xdr:col>
      <xdr:colOff>101600</xdr:colOff>
      <xdr:row>36</xdr:row>
      <xdr:rowOff>87297</xdr:rowOff>
    </xdr:to>
    <xdr:sp macro="" textlink="">
      <xdr:nvSpPr>
        <xdr:cNvPr id="131" name="楕円 130"/>
        <xdr:cNvSpPr/>
      </xdr:nvSpPr>
      <xdr:spPr bwMode="auto">
        <a:xfrm>
          <a:off x="49530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72074</xdr:rowOff>
    </xdr:from>
    <xdr:ext cx="736600" cy="259045"/>
    <xdr:sp macro="" textlink="">
      <xdr:nvSpPr>
        <xdr:cNvPr id="132" name="テキスト ボックス 131"/>
        <xdr:cNvSpPr txBox="1"/>
      </xdr:nvSpPr>
      <xdr:spPr>
        <a:xfrm>
          <a:off x="4622800" y="702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277208</xdr:rowOff>
    </xdr:from>
    <xdr:to>
      <xdr:col>22</xdr:col>
      <xdr:colOff>165100</xdr:colOff>
      <xdr:row>36</xdr:row>
      <xdr:rowOff>35908</xdr:rowOff>
    </xdr:to>
    <xdr:sp macro="" textlink="">
      <xdr:nvSpPr>
        <xdr:cNvPr id="133" name="楕円 132"/>
        <xdr:cNvSpPr/>
      </xdr:nvSpPr>
      <xdr:spPr bwMode="auto">
        <a:xfrm>
          <a:off x="4254500" y="688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46085</xdr:rowOff>
    </xdr:from>
    <xdr:ext cx="762000" cy="259045"/>
    <xdr:sp macro="" textlink="">
      <xdr:nvSpPr>
        <xdr:cNvPr id="134" name="テキスト ボックス 133"/>
        <xdr:cNvSpPr txBox="1"/>
      </xdr:nvSpPr>
      <xdr:spPr>
        <a:xfrm>
          <a:off x="3924300" y="665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214937</xdr:rowOff>
    </xdr:from>
    <xdr:to>
      <xdr:col>19</xdr:col>
      <xdr:colOff>38100</xdr:colOff>
      <xdr:row>35</xdr:row>
      <xdr:rowOff>316537</xdr:rowOff>
    </xdr:to>
    <xdr:sp macro="" textlink="">
      <xdr:nvSpPr>
        <xdr:cNvPr id="135" name="楕円 134"/>
        <xdr:cNvSpPr/>
      </xdr:nvSpPr>
      <xdr:spPr bwMode="auto">
        <a:xfrm>
          <a:off x="3556000" y="682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326714</xdr:rowOff>
    </xdr:from>
    <xdr:ext cx="762000" cy="259045"/>
    <xdr:sp macro="" textlink="">
      <xdr:nvSpPr>
        <xdr:cNvPr id="136" name="テキスト ボックス 135"/>
        <xdr:cNvSpPr txBox="1"/>
      </xdr:nvSpPr>
      <xdr:spPr>
        <a:xfrm>
          <a:off x="3225800" y="65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154175</xdr:rowOff>
    </xdr:from>
    <xdr:to>
      <xdr:col>15</xdr:col>
      <xdr:colOff>101600</xdr:colOff>
      <xdr:row>35</xdr:row>
      <xdr:rowOff>255775</xdr:rowOff>
    </xdr:to>
    <xdr:sp macro="" textlink="">
      <xdr:nvSpPr>
        <xdr:cNvPr id="137" name="楕円 136"/>
        <xdr:cNvSpPr/>
      </xdr:nvSpPr>
      <xdr:spPr bwMode="auto">
        <a:xfrm>
          <a:off x="2857500" y="676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265952</xdr:rowOff>
    </xdr:from>
    <xdr:ext cx="762000" cy="259045"/>
    <xdr:sp macro="" textlink="">
      <xdr:nvSpPr>
        <xdr:cNvPr id="138" name="テキスト ボックス 137"/>
        <xdr:cNvSpPr txBox="1"/>
      </xdr:nvSpPr>
      <xdr:spPr>
        <a:xfrm>
          <a:off x="2527300" y="653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33134</xdr:rowOff>
    </xdr:from>
    <xdr:to>
      <xdr:col>24</xdr:col>
      <xdr:colOff>63500</xdr:colOff>
      <xdr:row>37</xdr:row>
      <xdr:rowOff>72930</xdr:rowOff>
    </xdr:to>
    <xdr:cxnSp macro="">
      <xdr:nvCxnSpPr>
        <xdr:cNvPr id="61" name="直線コネクタ 60"/>
        <xdr:cNvCxnSpPr/>
      </xdr:nvCxnSpPr>
      <xdr:spPr>
        <a:xfrm flipV="1">
          <a:off x="3797300" y="6376784"/>
          <a:ext cx="8382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38126</xdr:rowOff>
    </xdr:from>
    <xdr:to>
      <xdr:col>19</xdr:col>
      <xdr:colOff>177800</xdr:colOff>
      <xdr:row>37</xdr:row>
      <xdr:rowOff>72930</xdr:rowOff>
    </xdr:to>
    <xdr:cxnSp macro="">
      <xdr:nvCxnSpPr>
        <xdr:cNvPr id="64" name="直線コネクタ 63"/>
        <xdr:cNvCxnSpPr/>
      </xdr:nvCxnSpPr>
      <xdr:spPr>
        <a:xfrm>
          <a:off x="2908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38126</xdr:rowOff>
    </xdr:from>
    <xdr:to>
      <xdr:col>15</xdr:col>
      <xdr:colOff>50800</xdr:colOff>
      <xdr:row>37</xdr:row>
      <xdr:rowOff>60319</xdr:rowOff>
    </xdr:to>
    <xdr:cxnSp macro="">
      <xdr:nvCxnSpPr>
        <xdr:cNvPr id="67" name="直線コネクタ 66"/>
        <xdr:cNvCxnSpPr/>
      </xdr:nvCxnSpPr>
      <xdr:spPr>
        <a:xfrm flipV="1">
          <a:off x="2019300" y="638177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60319</xdr:rowOff>
    </xdr:from>
    <xdr:to>
      <xdr:col>10</xdr:col>
      <xdr:colOff>114300</xdr:colOff>
      <xdr:row>37</xdr:row>
      <xdr:rowOff>90837</xdr:rowOff>
    </xdr:to>
    <xdr:cxnSp macro="">
      <xdr:nvCxnSpPr>
        <xdr:cNvPr id="70" name="直線コネクタ 69"/>
        <xdr:cNvCxnSpPr/>
      </xdr:nvCxnSpPr>
      <xdr:spPr>
        <a:xfrm flipV="1">
          <a:off x="1130300" y="640396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153784</xdr:rowOff>
    </xdr:from>
    <xdr:to>
      <xdr:col>24</xdr:col>
      <xdr:colOff>114300</xdr:colOff>
      <xdr:row>37</xdr:row>
      <xdr:rowOff>83934</xdr:rowOff>
    </xdr:to>
    <xdr:sp macro="" textlink="">
      <xdr:nvSpPr>
        <xdr:cNvPr id="80" name="楕円 79"/>
        <xdr:cNvSpPr/>
      </xdr:nvSpPr>
      <xdr:spPr>
        <a:xfrm>
          <a:off x="45847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132211</xdr:rowOff>
    </xdr:from>
    <xdr:ext cx="534377" cy="259045"/>
    <xdr:sp macro="" textlink="">
      <xdr:nvSpPr>
        <xdr:cNvPr id="81" name="人件費該当値テキスト"/>
        <xdr:cNvSpPr txBox="1"/>
      </xdr:nvSpPr>
      <xdr:spPr>
        <a:xfrm>
          <a:off x="4686300" y="63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22130</xdr:rowOff>
    </xdr:from>
    <xdr:to>
      <xdr:col>20</xdr:col>
      <xdr:colOff>38100</xdr:colOff>
      <xdr:row>37</xdr:row>
      <xdr:rowOff>123730</xdr:rowOff>
    </xdr:to>
    <xdr:sp macro="" textlink="">
      <xdr:nvSpPr>
        <xdr:cNvPr id="82" name="楕円 81"/>
        <xdr:cNvSpPr/>
      </xdr:nvSpPr>
      <xdr:spPr>
        <a:xfrm>
          <a:off x="3746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114857</xdr:rowOff>
    </xdr:from>
    <xdr:ext cx="534377" cy="259045"/>
    <xdr:sp macro="" textlink="">
      <xdr:nvSpPr>
        <xdr:cNvPr id="83" name="テキスト ボックス 82"/>
        <xdr:cNvSpPr txBox="1"/>
      </xdr:nvSpPr>
      <xdr:spPr>
        <a:xfrm>
          <a:off x="3530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158776</xdr:rowOff>
    </xdr:from>
    <xdr:to>
      <xdr:col>15</xdr:col>
      <xdr:colOff>101600</xdr:colOff>
      <xdr:row>37</xdr:row>
      <xdr:rowOff>88926</xdr:rowOff>
    </xdr:to>
    <xdr:sp macro="" textlink="">
      <xdr:nvSpPr>
        <xdr:cNvPr id="84" name="楕円 83"/>
        <xdr:cNvSpPr/>
      </xdr:nvSpPr>
      <xdr:spPr>
        <a:xfrm>
          <a:off x="2857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80053</xdr:rowOff>
    </xdr:from>
    <xdr:ext cx="534377" cy="259045"/>
    <xdr:sp macro="" textlink="">
      <xdr:nvSpPr>
        <xdr:cNvPr id="85" name="テキスト ボックス 84"/>
        <xdr:cNvSpPr txBox="1"/>
      </xdr:nvSpPr>
      <xdr:spPr>
        <a:xfrm>
          <a:off x="2641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9519</xdr:rowOff>
    </xdr:from>
    <xdr:to>
      <xdr:col>10</xdr:col>
      <xdr:colOff>165100</xdr:colOff>
      <xdr:row>37</xdr:row>
      <xdr:rowOff>111119</xdr:rowOff>
    </xdr:to>
    <xdr:sp macro="" textlink="">
      <xdr:nvSpPr>
        <xdr:cNvPr id="86" name="楕円 85"/>
        <xdr:cNvSpPr/>
      </xdr:nvSpPr>
      <xdr:spPr>
        <a:xfrm>
          <a:off x="1968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102246</xdr:rowOff>
    </xdr:from>
    <xdr:ext cx="534377" cy="259045"/>
    <xdr:sp macro="" textlink="">
      <xdr:nvSpPr>
        <xdr:cNvPr id="87" name="テキスト ボックス 86"/>
        <xdr:cNvSpPr txBox="1"/>
      </xdr:nvSpPr>
      <xdr:spPr>
        <a:xfrm>
          <a:off x="1752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40037</xdr:rowOff>
    </xdr:from>
    <xdr:to>
      <xdr:col>6</xdr:col>
      <xdr:colOff>38100</xdr:colOff>
      <xdr:row>37</xdr:row>
      <xdr:rowOff>141637</xdr:rowOff>
    </xdr:to>
    <xdr:sp macro="" textlink="">
      <xdr:nvSpPr>
        <xdr:cNvPr id="88" name="楕円 87"/>
        <xdr:cNvSpPr/>
      </xdr:nvSpPr>
      <xdr:spPr>
        <a:xfrm>
          <a:off x="1079500" y="6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132764</xdr:rowOff>
    </xdr:from>
    <xdr:ext cx="534377" cy="259045"/>
    <xdr:sp macro="" textlink="">
      <xdr:nvSpPr>
        <xdr:cNvPr id="89" name="テキスト ボックス 88"/>
        <xdr:cNvSpPr txBox="1"/>
      </xdr:nvSpPr>
      <xdr:spPr>
        <a:xfrm>
          <a:off x="863111" y="6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105738</xdr:rowOff>
    </xdr:from>
    <xdr:to>
      <xdr:col>24</xdr:col>
      <xdr:colOff>63500</xdr:colOff>
      <xdr:row>57</xdr:row>
      <xdr:rowOff>106530</xdr:rowOff>
    </xdr:to>
    <xdr:cxnSp macro="">
      <xdr:nvCxnSpPr>
        <xdr:cNvPr id="118" name="直線コネクタ 117"/>
        <xdr:cNvCxnSpPr/>
      </xdr:nvCxnSpPr>
      <xdr:spPr>
        <a:xfrm>
          <a:off x="3797300" y="9878388"/>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98693</xdr:rowOff>
    </xdr:from>
    <xdr:to>
      <xdr:col>19</xdr:col>
      <xdr:colOff>177800</xdr:colOff>
      <xdr:row>57</xdr:row>
      <xdr:rowOff>105738</xdr:rowOff>
    </xdr:to>
    <xdr:cxnSp macro="">
      <xdr:nvCxnSpPr>
        <xdr:cNvPr id="121" name="直線コネクタ 120"/>
        <xdr:cNvCxnSpPr/>
      </xdr:nvCxnSpPr>
      <xdr:spPr>
        <a:xfrm>
          <a:off x="2908300" y="9871343"/>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98693</xdr:rowOff>
    </xdr:from>
    <xdr:to>
      <xdr:col>15</xdr:col>
      <xdr:colOff>50800</xdr:colOff>
      <xdr:row>57</xdr:row>
      <xdr:rowOff>114226</xdr:rowOff>
    </xdr:to>
    <xdr:cxnSp macro="">
      <xdr:nvCxnSpPr>
        <xdr:cNvPr id="124" name="直線コネクタ 123"/>
        <xdr:cNvCxnSpPr/>
      </xdr:nvCxnSpPr>
      <xdr:spPr>
        <a:xfrm flipV="1">
          <a:off x="2019300" y="9871343"/>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114226</xdr:rowOff>
    </xdr:from>
    <xdr:to>
      <xdr:col>10</xdr:col>
      <xdr:colOff>114300</xdr:colOff>
      <xdr:row>57</xdr:row>
      <xdr:rowOff>122353</xdr:rowOff>
    </xdr:to>
    <xdr:cxnSp macro="">
      <xdr:nvCxnSpPr>
        <xdr:cNvPr id="127" name="直線コネクタ 126"/>
        <xdr:cNvCxnSpPr/>
      </xdr:nvCxnSpPr>
      <xdr:spPr>
        <a:xfrm flipV="1">
          <a:off x="1130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55730</xdr:rowOff>
    </xdr:from>
    <xdr:to>
      <xdr:col>24</xdr:col>
      <xdr:colOff>114300</xdr:colOff>
      <xdr:row>57</xdr:row>
      <xdr:rowOff>157330</xdr:rowOff>
    </xdr:to>
    <xdr:sp macro="" textlink="">
      <xdr:nvSpPr>
        <xdr:cNvPr id="137" name="楕円 136"/>
        <xdr:cNvSpPr/>
      </xdr:nvSpPr>
      <xdr:spPr>
        <a:xfrm>
          <a:off x="4584700" y="98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15107</xdr:rowOff>
    </xdr:from>
    <xdr:ext cx="534377" cy="259045"/>
    <xdr:sp macro="" textlink="">
      <xdr:nvSpPr>
        <xdr:cNvPr id="138" name="物件費該当値テキスト"/>
        <xdr:cNvSpPr txBox="1"/>
      </xdr:nvSpPr>
      <xdr:spPr>
        <a:xfrm>
          <a:off x="4686300" y="96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54938</xdr:rowOff>
    </xdr:from>
    <xdr:to>
      <xdr:col>20</xdr:col>
      <xdr:colOff>38100</xdr:colOff>
      <xdr:row>57</xdr:row>
      <xdr:rowOff>156538</xdr:rowOff>
    </xdr:to>
    <xdr:sp macro="" textlink="">
      <xdr:nvSpPr>
        <xdr:cNvPr id="139" name="楕円 138"/>
        <xdr:cNvSpPr/>
      </xdr:nvSpPr>
      <xdr:spPr>
        <a:xfrm>
          <a:off x="3746500" y="9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1615</xdr:rowOff>
    </xdr:from>
    <xdr:ext cx="534377" cy="259045"/>
    <xdr:sp macro="" textlink="">
      <xdr:nvSpPr>
        <xdr:cNvPr id="140" name="テキスト ボックス 139"/>
        <xdr:cNvSpPr txBox="1"/>
      </xdr:nvSpPr>
      <xdr:spPr>
        <a:xfrm>
          <a:off x="3530111" y="96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47893</xdr:rowOff>
    </xdr:from>
    <xdr:to>
      <xdr:col>15</xdr:col>
      <xdr:colOff>101600</xdr:colOff>
      <xdr:row>57</xdr:row>
      <xdr:rowOff>149493</xdr:rowOff>
    </xdr:to>
    <xdr:sp macro="" textlink="">
      <xdr:nvSpPr>
        <xdr:cNvPr id="141" name="楕円 140"/>
        <xdr:cNvSpPr/>
      </xdr:nvSpPr>
      <xdr:spPr>
        <a:xfrm>
          <a:off x="28575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166020</xdr:rowOff>
    </xdr:from>
    <xdr:ext cx="534377" cy="259045"/>
    <xdr:sp macro="" textlink="">
      <xdr:nvSpPr>
        <xdr:cNvPr id="142" name="テキスト ボックス 141"/>
        <xdr:cNvSpPr txBox="1"/>
      </xdr:nvSpPr>
      <xdr:spPr>
        <a:xfrm>
          <a:off x="2641111" y="95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63426</xdr:rowOff>
    </xdr:from>
    <xdr:to>
      <xdr:col>10</xdr:col>
      <xdr:colOff>165100</xdr:colOff>
      <xdr:row>57</xdr:row>
      <xdr:rowOff>165026</xdr:rowOff>
    </xdr:to>
    <xdr:sp macro="" textlink="">
      <xdr:nvSpPr>
        <xdr:cNvPr id="143" name="楕円 142"/>
        <xdr:cNvSpPr/>
      </xdr:nvSpPr>
      <xdr:spPr>
        <a:xfrm>
          <a:off x="1968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10103</xdr:rowOff>
    </xdr:from>
    <xdr:ext cx="534377" cy="259045"/>
    <xdr:sp macro="" textlink="">
      <xdr:nvSpPr>
        <xdr:cNvPr id="144" name="テキスト ボックス 143"/>
        <xdr:cNvSpPr txBox="1"/>
      </xdr:nvSpPr>
      <xdr:spPr>
        <a:xfrm>
          <a:off x="1752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71553</xdr:rowOff>
    </xdr:from>
    <xdr:to>
      <xdr:col>6</xdr:col>
      <xdr:colOff>38100</xdr:colOff>
      <xdr:row>58</xdr:row>
      <xdr:rowOff>1703</xdr:rowOff>
    </xdr:to>
    <xdr:sp macro="" textlink="">
      <xdr:nvSpPr>
        <xdr:cNvPr id="145" name="楕円 144"/>
        <xdr:cNvSpPr/>
      </xdr:nvSpPr>
      <xdr:spPr>
        <a:xfrm>
          <a:off x="1079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18230</xdr:rowOff>
    </xdr:from>
    <xdr:ext cx="534377" cy="259045"/>
    <xdr:sp macro="" textlink="">
      <xdr:nvSpPr>
        <xdr:cNvPr id="146" name="テキスト ボックス 145"/>
        <xdr:cNvSpPr txBox="1"/>
      </xdr:nvSpPr>
      <xdr:spPr>
        <a:xfrm>
          <a:off x="863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44407</xdr:rowOff>
    </xdr:from>
    <xdr:to>
      <xdr:col>24</xdr:col>
      <xdr:colOff>63500</xdr:colOff>
      <xdr:row>79</xdr:row>
      <xdr:rowOff>46039</xdr:rowOff>
    </xdr:to>
    <xdr:cxnSp macro="">
      <xdr:nvCxnSpPr>
        <xdr:cNvPr id="177" name="直線コネクタ 176"/>
        <xdr:cNvCxnSpPr/>
      </xdr:nvCxnSpPr>
      <xdr:spPr>
        <a:xfrm>
          <a:off x="3797300" y="135889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45059</xdr:rowOff>
    </xdr:to>
    <xdr:cxnSp macro="">
      <xdr:nvCxnSpPr>
        <xdr:cNvPr id="180" name="直線コネクタ 179"/>
        <xdr:cNvCxnSpPr/>
      </xdr:nvCxnSpPr>
      <xdr:spPr>
        <a:xfrm flipV="1">
          <a:off x="2908300" y="1358895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45059</xdr:rowOff>
    </xdr:from>
    <xdr:to>
      <xdr:col>15</xdr:col>
      <xdr:colOff>50800</xdr:colOff>
      <xdr:row>79</xdr:row>
      <xdr:rowOff>51526</xdr:rowOff>
    </xdr:to>
    <xdr:cxnSp macro="">
      <xdr:nvCxnSpPr>
        <xdr:cNvPr id="183" name="直線コネクタ 182"/>
        <xdr:cNvCxnSpPr/>
      </xdr:nvCxnSpPr>
      <xdr:spPr>
        <a:xfrm flipV="1">
          <a:off x="2019300" y="1358960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39148</xdr:rowOff>
    </xdr:from>
    <xdr:to>
      <xdr:col>10</xdr:col>
      <xdr:colOff>114300</xdr:colOff>
      <xdr:row>79</xdr:row>
      <xdr:rowOff>51526</xdr:rowOff>
    </xdr:to>
    <xdr:cxnSp macro="">
      <xdr:nvCxnSpPr>
        <xdr:cNvPr id="186" name="直線コネクタ 185"/>
        <xdr:cNvCxnSpPr/>
      </xdr:nvCxnSpPr>
      <xdr:spPr>
        <a:xfrm>
          <a:off x="1130300" y="13583698"/>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166689</xdr:rowOff>
    </xdr:from>
    <xdr:to>
      <xdr:col>24</xdr:col>
      <xdr:colOff>114300</xdr:colOff>
      <xdr:row>79</xdr:row>
      <xdr:rowOff>96839</xdr:rowOff>
    </xdr:to>
    <xdr:sp macro="" textlink="">
      <xdr:nvSpPr>
        <xdr:cNvPr id="196" name="楕円 195"/>
        <xdr:cNvSpPr/>
      </xdr:nvSpPr>
      <xdr:spPr>
        <a:xfrm>
          <a:off x="4584700" y="135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81616</xdr:rowOff>
    </xdr:from>
    <xdr:ext cx="469744" cy="259045"/>
    <xdr:sp macro="" textlink="">
      <xdr:nvSpPr>
        <xdr:cNvPr id="197" name="維持補修費該当値テキスト"/>
        <xdr:cNvSpPr txBox="1"/>
      </xdr:nvSpPr>
      <xdr:spPr>
        <a:xfrm>
          <a:off x="4686300" y="134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165057</xdr:rowOff>
    </xdr:from>
    <xdr:to>
      <xdr:col>20</xdr:col>
      <xdr:colOff>38100</xdr:colOff>
      <xdr:row>79</xdr:row>
      <xdr:rowOff>95207</xdr:rowOff>
    </xdr:to>
    <xdr:sp macro="" textlink="">
      <xdr:nvSpPr>
        <xdr:cNvPr id="198" name="楕円 197"/>
        <xdr:cNvSpPr/>
      </xdr:nvSpPr>
      <xdr:spPr>
        <a:xfrm>
          <a:off x="3746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86334</xdr:rowOff>
    </xdr:from>
    <xdr:ext cx="469744" cy="259045"/>
    <xdr:sp macro="" textlink="">
      <xdr:nvSpPr>
        <xdr:cNvPr id="199" name="テキスト ボックス 198"/>
        <xdr:cNvSpPr txBox="1"/>
      </xdr:nvSpPr>
      <xdr:spPr>
        <a:xfrm>
          <a:off x="3562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165709</xdr:rowOff>
    </xdr:from>
    <xdr:to>
      <xdr:col>15</xdr:col>
      <xdr:colOff>101600</xdr:colOff>
      <xdr:row>79</xdr:row>
      <xdr:rowOff>95859</xdr:rowOff>
    </xdr:to>
    <xdr:sp macro="" textlink="">
      <xdr:nvSpPr>
        <xdr:cNvPr id="200" name="楕円 199"/>
        <xdr:cNvSpPr/>
      </xdr:nvSpPr>
      <xdr:spPr>
        <a:xfrm>
          <a:off x="2857500" y="135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86986</xdr:rowOff>
    </xdr:from>
    <xdr:ext cx="469744" cy="259045"/>
    <xdr:sp macro="" textlink="">
      <xdr:nvSpPr>
        <xdr:cNvPr id="201" name="テキスト ボックス 200"/>
        <xdr:cNvSpPr txBox="1"/>
      </xdr:nvSpPr>
      <xdr:spPr>
        <a:xfrm>
          <a:off x="2673428" y="136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726</xdr:rowOff>
    </xdr:from>
    <xdr:to>
      <xdr:col>10</xdr:col>
      <xdr:colOff>165100</xdr:colOff>
      <xdr:row>79</xdr:row>
      <xdr:rowOff>102326</xdr:rowOff>
    </xdr:to>
    <xdr:sp macro="" textlink="">
      <xdr:nvSpPr>
        <xdr:cNvPr id="202" name="楕円 201"/>
        <xdr:cNvSpPr/>
      </xdr:nvSpPr>
      <xdr:spPr>
        <a:xfrm>
          <a:off x="1968500" y="13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93453</xdr:rowOff>
    </xdr:from>
    <xdr:ext cx="469744" cy="259045"/>
    <xdr:sp macro="" textlink="">
      <xdr:nvSpPr>
        <xdr:cNvPr id="203" name="テキスト ボックス 202"/>
        <xdr:cNvSpPr txBox="1"/>
      </xdr:nvSpPr>
      <xdr:spPr>
        <a:xfrm>
          <a:off x="1784428"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159798</xdr:rowOff>
    </xdr:from>
    <xdr:to>
      <xdr:col>6</xdr:col>
      <xdr:colOff>38100</xdr:colOff>
      <xdr:row>79</xdr:row>
      <xdr:rowOff>89948</xdr:rowOff>
    </xdr:to>
    <xdr:sp macro="" textlink="">
      <xdr:nvSpPr>
        <xdr:cNvPr id="204" name="楕円 203"/>
        <xdr:cNvSpPr/>
      </xdr:nvSpPr>
      <xdr:spPr>
        <a:xfrm>
          <a:off x="1079500" y="135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81075</xdr:rowOff>
    </xdr:from>
    <xdr:ext cx="469744" cy="259045"/>
    <xdr:sp macro="" textlink="">
      <xdr:nvSpPr>
        <xdr:cNvPr id="205" name="テキスト ボックス 204"/>
        <xdr:cNvSpPr txBox="1"/>
      </xdr:nvSpPr>
      <xdr:spPr>
        <a:xfrm>
          <a:off x="895428" y="136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104191</xdr:rowOff>
    </xdr:from>
    <xdr:to>
      <xdr:col>24</xdr:col>
      <xdr:colOff>63500</xdr:colOff>
      <xdr:row>95</xdr:row>
      <xdr:rowOff>132499</xdr:rowOff>
    </xdr:to>
    <xdr:cxnSp macro="">
      <xdr:nvCxnSpPr>
        <xdr:cNvPr id="235" name="直線コネクタ 234"/>
        <xdr:cNvCxnSpPr/>
      </xdr:nvCxnSpPr>
      <xdr:spPr>
        <a:xfrm>
          <a:off x="3797300" y="16391941"/>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104191</xdr:rowOff>
    </xdr:from>
    <xdr:to>
      <xdr:col>19</xdr:col>
      <xdr:colOff>177800</xdr:colOff>
      <xdr:row>96</xdr:row>
      <xdr:rowOff>38964</xdr:rowOff>
    </xdr:to>
    <xdr:cxnSp macro="">
      <xdr:nvCxnSpPr>
        <xdr:cNvPr id="238" name="直線コネクタ 237"/>
        <xdr:cNvCxnSpPr/>
      </xdr:nvCxnSpPr>
      <xdr:spPr>
        <a:xfrm flipV="1">
          <a:off x="2908300" y="1639194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38964</xdr:rowOff>
    </xdr:from>
    <xdr:to>
      <xdr:col>15</xdr:col>
      <xdr:colOff>50800</xdr:colOff>
      <xdr:row>96</xdr:row>
      <xdr:rowOff>88264</xdr:rowOff>
    </xdr:to>
    <xdr:cxnSp macro="">
      <xdr:nvCxnSpPr>
        <xdr:cNvPr id="241" name="直線コネクタ 240"/>
        <xdr:cNvCxnSpPr/>
      </xdr:nvCxnSpPr>
      <xdr:spPr>
        <a:xfrm flipV="1">
          <a:off x="2019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88264</xdr:rowOff>
    </xdr:from>
    <xdr:to>
      <xdr:col>10</xdr:col>
      <xdr:colOff>114300</xdr:colOff>
      <xdr:row>97</xdr:row>
      <xdr:rowOff>13075</xdr:rowOff>
    </xdr:to>
    <xdr:cxnSp macro="">
      <xdr:nvCxnSpPr>
        <xdr:cNvPr id="244" name="直線コネクタ 243"/>
        <xdr:cNvCxnSpPr/>
      </xdr:nvCxnSpPr>
      <xdr:spPr>
        <a:xfrm flipV="1">
          <a:off x="1130300" y="16547464"/>
          <a:ext cx="889000" cy="9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81699</xdr:rowOff>
    </xdr:from>
    <xdr:to>
      <xdr:col>24</xdr:col>
      <xdr:colOff>114300</xdr:colOff>
      <xdr:row>96</xdr:row>
      <xdr:rowOff>11849</xdr:rowOff>
    </xdr:to>
    <xdr:sp macro="" textlink="">
      <xdr:nvSpPr>
        <xdr:cNvPr id="254" name="楕円 253"/>
        <xdr:cNvSpPr/>
      </xdr:nvSpPr>
      <xdr:spPr>
        <a:xfrm>
          <a:off x="45847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60126</xdr:rowOff>
    </xdr:from>
    <xdr:ext cx="534377" cy="259045"/>
    <xdr:sp macro="" textlink="">
      <xdr:nvSpPr>
        <xdr:cNvPr id="255" name="扶助費該当値テキスト"/>
        <xdr:cNvSpPr txBox="1"/>
      </xdr:nvSpPr>
      <xdr:spPr>
        <a:xfrm>
          <a:off x="4686300" y="163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53391</xdr:rowOff>
    </xdr:from>
    <xdr:to>
      <xdr:col>20</xdr:col>
      <xdr:colOff>38100</xdr:colOff>
      <xdr:row>95</xdr:row>
      <xdr:rowOff>154991</xdr:rowOff>
    </xdr:to>
    <xdr:sp macro="" textlink="">
      <xdr:nvSpPr>
        <xdr:cNvPr id="256" name="楕円 255"/>
        <xdr:cNvSpPr/>
      </xdr:nvSpPr>
      <xdr:spPr>
        <a:xfrm>
          <a:off x="3746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146118</xdr:rowOff>
    </xdr:from>
    <xdr:ext cx="534377" cy="259045"/>
    <xdr:sp macro="" textlink="">
      <xdr:nvSpPr>
        <xdr:cNvPr id="257" name="テキスト ボックス 256"/>
        <xdr:cNvSpPr txBox="1"/>
      </xdr:nvSpPr>
      <xdr:spPr>
        <a:xfrm>
          <a:off x="3530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159614</xdr:rowOff>
    </xdr:from>
    <xdr:to>
      <xdr:col>15</xdr:col>
      <xdr:colOff>101600</xdr:colOff>
      <xdr:row>96</xdr:row>
      <xdr:rowOff>89764</xdr:rowOff>
    </xdr:to>
    <xdr:sp macro="" textlink="">
      <xdr:nvSpPr>
        <xdr:cNvPr id="258" name="楕円 257"/>
        <xdr:cNvSpPr/>
      </xdr:nvSpPr>
      <xdr:spPr>
        <a:xfrm>
          <a:off x="2857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80891</xdr:rowOff>
    </xdr:from>
    <xdr:ext cx="534377" cy="259045"/>
    <xdr:sp macro="" textlink="">
      <xdr:nvSpPr>
        <xdr:cNvPr id="259" name="テキスト ボックス 258"/>
        <xdr:cNvSpPr txBox="1"/>
      </xdr:nvSpPr>
      <xdr:spPr>
        <a:xfrm>
          <a:off x="2641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37464</xdr:rowOff>
    </xdr:from>
    <xdr:to>
      <xdr:col>10</xdr:col>
      <xdr:colOff>165100</xdr:colOff>
      <xdr:row>96</xdr:row>
      <xdr:rowOff>139064</xdr:rowOff>
    </xdr:to>
    <xdr:sp macro="" textlink="">
      <xdr:nvSpPr>
        <xdr:cNvPr id="260" name="楕円 259"/>
        <xdr:cNvSpPr/>
      </xdr:nvSpPr>
      <xdr:spPr>
        <a:xfrm>
          <a:off x="1968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130191</xdr:rowOff>
    </xdr:from>
    <xdr:ext cx="534377" cy="259045"/>
    <xdr:sp macro="" textlink="">
      <xdr:nvSpPr>
        <xdr:cNvPr id="261" name="テキスト ボックス 260"/>
        <xdr:cNvSpPr txBox="1"/>
      </xdr:nvSpPr>
      <xdr:spPr>
        <a:xfrm>
          <a:off x="1752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133725</xdr:rowOff>
    </xdr:from>
    <xdr:to>
      <xdr:col>6</xdr:col>
      <xdr:colOff>38100</xdr:colOff>
      <xdr:row>97</xdr:row>
      <xdr:rowOff>63875</xdr:rowOff>
    </xdr:to>
    <xdr:sp macro="" textlink="">
      <xdr:nvSpPr>
        <xdr:cNvPr id="262" name="楕円 261"/>
        <xdr:cNvSpPr/>
      </xdr:nvSpPr>
      <xdr:spPr>
        <a:xfrm>
          <a:off x="1079500" y="16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55002</xdr:rowOff>
    </xdr:from>
    <xdr:ext cx="534377" cy="259045"/>
    <xdr:sp macro="" textlink="">
      <xdr:nvSpPr>
        <xdr:cNvPr id="263" name="テキスト ボックス 262"/>
        <xdr:cNvSpPr txBox="1"/>
      </xdr:nvSpPr>
      <xdr:spPr>
        <a:xfrm>
          <a:off x="863111" y="166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82794</xdr:rowOff>
    </xdr:from>
    <xdr:to>
      <xdr:col>55</xdr:col>
      <xdr:colOff>0</xdr:colOff>
      <xdr:row>37</xdr:row>
      <xdr:rowOff>88638</xdr:rowOff>
    </xdr:to>
    <xdr:cxnSp macro="">
      <xdr:nvCxnSpPr>
        <xdr:cNvPr id="292" name="直線コネクタ 291"/>
        <xdr:cNvCxnSpPr/>
      </xdr:nvCxnSpPr>
      <xdr:spPr>
        <a:xfrm>
          <a:off x="9639300" y="6426444"/>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166797</xdr:rowOff>
    </xdr:from>
    <xdr:to>
      <xdr:col>50</xdr:col>
      <xdr:colOff>114300</xdr:colOff>
      <xdr:row>37</xdr:row>
      <xdr:rowOff>82794</xdr:rowOff>
    </xdr:to>
    <xdr:cxnSp macro="">
      <xdr:nvCxnSpPr>
        <xdr:cNvPr id="295" name="直線コネクタ 294"/>
        <xdr:cNvCxnSpPr/>
      </xdr:nvCxnSpPr>
      <xdr:spPr>
        <a:xfrm>
          <a:off x="8750300" y="6338997"/>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166797</xdr:rowOff>
    </xdr:from>
    <xdr:to>
      <xdr:col>45</xdr:col>
      <xdr:colOff>177800</xdr:colOff>
      <xdr:row>37</xdr:row>
      <xdr:rowOff>36738</xdr:rowOff>
    </xdr:to>
    <xdr:cxnSp macro="">
      <xdr:nvCxnSpPr>
        <xdr:cNvPr id="298" name="直線コネクタ 297"/>
        <xdr:cNvCxnSpPr/>
      </xdr:nvCxnSpPr>
      <xdr:spPr>
        <a:xfrm flipV="1">
          <a:off x="7861300" y="6338997"/>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36738</xdr:rowOff>
    </xdr:from>
    <xdr:to>
      <xdr:col>41</xdr:col>
      <xdr:colOff>50800</xdr:colOff>
      <xdr:row>37</xdr:row>
      <xdr:rowOff>115796</xdr:rowOff>
    </xdr:to>
    <xdr:cxnSp macro="">
      <xdr:nvCxnSpPr>
        <xdr:cNvPr id="301" name="直線コネクタ 300"/>
        <xdr:cNvCxnSpPr/>
      </xdr:nvCxnSpPr>
      <xdr:spPr>
        <a:xfrm flipV="1">
          <a:off x="6972300" y="6380388"/>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37838</xdr:rowOff>
    </xdr:from>
    <xdr:to>
      <xdr:col>55</xdr:col>
      <xdr:colOff>50800</xdr:colOff>
      <xdr:row>37</xdr:row>
      <xdr:rowOff>139438</xdr:rowOff>
    </xdr:to>
    <xdr:sp macro="" textlink="">
      <xdr:nvSpPr>
        <xdr:cNvPr id="311" name="楕円 310"/>
        <xdr:cNvSpPr/>
      </xdr:nvSpPr>
      <xdr:spPr>
        <a:xfrm>
          <a:off x="104267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16265</xdr:rowOff>
    </xdr:from>
    <xdr:ext cx="534377" cy="259045"/>
    <xdr:sp macro="" textlink="">
      <xdr:nvSpPr>
        <xdr:cNvPr id="312" name="補助費等該当値テキスト"/>
        <xdr:cNvSpPr txBox="1"/>
      </xdr:nvSpPr>
      <xdr:spPr>
        <a:xfrm>
          <a:off x="10528300" y="63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31994</xdr:rowOff>
    </xdr:from>
    <xdr:to>
      <xdr:col>50</xdr:col>
      <xdr:colOff>165100</xdr:colOff>
      <xdr:row>37</xdr:row>
      <xdr:rowOff>133594</xdr:rowOff>
    </xdr:to>
    <xdr:sp macro="" textlink="">
      <xdr:nvSpPr>
        <xdr:cNvPr id="313" name="楕円 312"/>
        <xdr:cNvSpPr/>
      </xdr:nvSpPr>
      <xdr:spPr>
        <a:xfrm>
          <a:off x="9588500" y="63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124721</xdr:rowOff>
    </xdr:from>
    <xdr:ext cx="534377" cy="259045"/>
    <xdr:sp macro="" textlink="">
      <xdr:nvSpPr>
        <xdr:cNvPr id="314" name="テキスト ボックス 313"/>
        <xdr:cNvSpPr txBox="1"/>
      </xdr:nvSpPr>
      <xdr:spPr>
        <a:xfrm>
          <a:off x="937211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115997</xdr:rowOff>
    </xdr:from>
    <xdr:to>
      <xdr:col>46</xdr:col>
      <xdr:colOff>38100</xdr:colOff>
      <xdr:row>37</xdr:row>
      <xdr:rowOff>46147</xdr:rowOff>
    </xdr:to>
    <xdr:sp macro="" textlink="">
      <xdr:nvSpPr>
        <xdr:cNvPr id="315" name="楕円 314"/>
        <xdr:cNvSpPr/>
      </xdr:nvSpPr>
      <xdr:spPr>
        <a:xfrm>
          <a:off x="8699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37274</xdr:rowOff>
    </xdr:from>
    <xdr:ext cx="534377" cy="259045"/>
    <xdr:sp macro="" textlink="">
      <xdr:nvSpPr>
        <xdr:cNvPr id="316" name="テキスト ボックス 315"/>
        <xdr:cNvSpPr txBox="1"/>
      </xdr:nvSpPr>
      <xdr:spPr>
        <a:xfrm>
          <a:off x="8483111" y="63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157388</xdr:rowOff>
    </xdr:from>
    <xdr:to>
      <xdr:col>41</xdr:col>
      <xdr:colOff>101600</xdr:colOff>
      <xdr:row>37</xdr:row>
      <xdr:rowOff>87538</xdr:rowOff>
    </xdr:to>
    <xdr:sp macro="" textlink="">
      <xdr:nvSpPr>
        <xdr:cNvPr id="317" name="楕円 316"/>
        <xdr:cNvSpPr/>
      </xdr:nvSpPr>
      <xdr:spPr>
        <a:xfrm>
          <a:off x="7810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78665</xdr:rowOff>
    </xdr:from>
    <xdr:ext cx="534377" cy="259045"/>
    <xdr:sp macro="" textlink="">
      <xdr:nvSpPr>
        <xdr:cNvPr id="318" name="テキスト ボックス 317"/>
        <xdr:cNvSpPr txBox="1"/>
      </xdr:nvSpPr>
      <xdr:spPr>
        <a:xfrm>
          <a:off x="7594111" y="64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64996</xdr:rowOff>
    </xdr:from>
    <xdr:to>
      <xdr:col>36</xdr:col>
      <xdr:colOff>165100</xdr:colOff>
      <xdr:row>37</xdr:row>
      <xdr:rowOff>166596</xdr:rowOff>
    </xdr:to>
    <xdr:sp macro="" textlink="">
      <xdr:nvSpPr>
        <xdr:cNvPr id="319" name="楕円 318"/>
        <xdr:cNvSpPr/>
      </xdr:nvSpPr>
      <xdr:spPr>
        <a:xfrm>
          <a:off x="6921500" y="64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157723</xdr:rowOff>
    </xdr:from>
    <xdr:ext cx="534377" cy="259045"/>
    <xdr:sp macro="" textlink="">
      <xdr:nvSpPr>
        <xdr:cNvPr id="320" name="テキスト ボックス 319"/>
        <xdr:cNvSpPr txBox="1"/>
      </xdr:nvSpPr>
      <xdr:spPr>
        <a:xfrm>
          <a:off x="6705111" y="65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149040</xdr:rowOff>
    </xdr:from>
    <xdr:to>
      <xdr:col>55</xdr:col>
      <xdr:colOff>0</xdr:colOff>
      <xdr:row>59</xdr:row>
      <xdr:rowOff>45218</xdr:rowOff>
    </xdr:to>
    <xdr:cxnSp macro="">
      <xdr:nvCxnSpPr>
        <xdr:cNvPr id="351" name="直線コネクタ 350"/>
        <xdr:cNvCxnSpPr/>
      </xdr:nvCxnSpPr>
      <xdr:spPr>
        <a:xfrm flipV="1">
          <a:off x="9639300" y="10093140"/>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45218</xdr:rowOff>
    </xdr:from>
    <xdr:to>
      <xdr:col>50</xdr:col>
      <xdr:colOff>114300</xdr:colOff>
      <xdr:row>59</xdr:row>
      <xdr:rowOff>70854</xdr:rowOff>
    </xdr:to>
    <xdr:cxnSp macro="">
      <xdr:nvCxnSpPr>
        <xdr:cNvPr id="354" name="直線コネクタ 353"/>
        <xdr:cNvCxnSpPr/>
      </xdr:nvCxnSpPr>
      <xdr:spPr>
        <a:xfrm flipV="1">
          <a:off x="8750300" y="10160768"/>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34010</xdr:rowOff>
    </xdr:from>
    <xdr:to>
      <xdr:col>45</xdr:col>
      <xdr:colOff>177800</xdr:colOff>
      <xdr:row>59</xdr:row>
      <xdr:rowOff>70854</xdr:rowOff>
    </xdr:to>
    <xdr:cxnSp macro="">
      <xdr:nvCxnSpPr>
        <xdr:cNvPr id="357" name="直線コネクタ 356"/>
        <xdr:cNvCxnSpPr/>
      </xdr:nvCxnSpPr>
      <xdr:spPr>
        <a:xfrm>
          <a:off x="7861300" y="10149560"/>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34010</xdr:rowOff>
    </xdr:from>
    <xdr:to>
      <xdr:col>41</xdr:col>
      <xdr:colOff>50800</xdr:colOff>
      <xdr:row>59</xdr:row>
      <xdr:rowOff>65354</xdr:rowOff>
    </xdr:to>
    <xdr:cxnSp macro="">
      <xdr:nvCxnSpPr>
        <xdr:cNvPr id="360" name="直線コネクタ 359"/>
        <xdr:cNvCxnSpPr/>
      </xdr:nvCxnSpPr>
      <xdr:spPr>
        <a:xfrm flipV="1">
          <a:off x="6972300" y="10149560"/>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98240</xdr:rowOff>
    </xdr:from>
    <xdr:to>
      <xdr:col>55</xdr:col>
      <xdr:colOff>50800</xdr:colOff>
      <xdr:row>59</xdr:row>
      <xdr:rowOff>28390</xdr:rowOff>
    </xdr:to>
    <xdr:sp macro="" textlink="">
      <xdr:nvSpPr>
        <xdr:cNvPr id="370" name="楕円 369"/>
        <xdr:cNvSpPr/>
      </xdr:nvSpPr>
      <xdr:spPr>
        <a:xfrm>
          <a:off x="10426700" y="10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57617</xdr:rowOff>
    </xdr:from>
    <xdr:ext cx="534377" cy="259045"/>
    <xdr:sp macro="" textlink="">
      <xdr:nvSpPr>
        <xdr:cNvPr id="371" name="普通建設事業費該当値テキスト"/>
        <xdr:cNvSpPr txBox="1"/>
      </xdr:nvSpPr>
      <xdr:spPr>
        <a:xfrm>
          <a:off x="10528300" y="98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165868</xdr:rowOff>
    </xdr:from>
    <xdr:to>
      <xdr:col>50</xdr:col>
      <xdr:colOff>165100</xdr:colOff>
      <xdr:row>59</xdr:row>
      <xdr:rowOff>96018</xdr:rowOff>
    </xdr:to>
    <xdr:sp macro="" textlink="">
      <xdr:nvSpPr>
        <xdr:cNvPr id="372" name="楕円 371"/>
        <xdr:cNvSpPr/>
      </xdr:nvSpPr>
      <xdr:spPr>
        <a:xfrm>
          <a:off x="9588500" y="101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87145</xdr:rowOff>
    </xdr:from>
    <xdr:ext cx="534377" cy="259045"/>
    <xdr:sp macro="" textlink="">
      <xdr:nvSpPr>
        <xdr:cNvPr id="373" name="テキスト ボックス 372"/>
        <xdr:cNvSpPr txBox="1"/>
      </xdr:nvSpPr>
      <xdr:spPr>
        <a:xfrm>
          <a:off x="9372111" y="102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20054</xdr:rowOff>
    </xdr:from>
    <xdr:to>
      <xdr:col>46</xdr:col>
      <xdr:colOff>38100</xdr:colOff>
      <xdr:row>59</xdr:row>
      <xdr:rowOff>121654</xdr:rowOff>
    </xdr:to>
    <xdr:sp macro="" textlink="">
      <xdr:nvSpPr>
        <xdr:cNvPr id="374" name="楕円 373"/>
        <xdr:cNvSpPr/>
      </xdr:nvSpPr>
      <xdr:spPr>
        <a:xfrm>
          <a:off x="8699500" y="10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112781</xdr:rowOff>
    </xdr:from>
    <xdr:ext cx="534377" cy="259045"/>
    <xdr:sp macro="" textlink="">
      <xdr:nvSpPr>
        <xdr:cNvPr id="375" name="テキスト ボックス 374"/>
        <xdr:cNvSpPr txBox="1"/>
      </xdr:nvSpPr>
      <xdr:spPr>
        <a:xfrm>
          <a:off x="8483111" y="102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154660</xdr:rowOff>
    </xdr:from>
    <xdr:to>
      <xdr:col>41</xdr:col>
      <xdr:colOff>101600</xdr:colOff>
      <xdr:row>59</xdr:row>
      <xdr:rowOff>84810</xdr:rowOff>
    </xdr:to>
    <xdr:sp macro="" textlink="">
      <xdr:nvSpPr>
        <xdr:cNvPr id="376" name="楕円 375"/>
        <xdr:cNvSpPr/>
      </xdr:nvSpPr>
      <xdr:spPr>
        <a:xfrm>
          <a:off x="7810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75937</xdr:rowOff>
    </xdr:from>
    <xdr:ext cx="534377" cy="259045"/>
    <xdr:sp macro="" textlink="">
      <xdr:nvSpPr>
        <xdr:cNvPr id="377" name="テキスト ボックス 376"/>
        <xdr:cNvSpPr txBox="1"/>
      </xdr:nvSpPr>
      <xdr:spPr>
        <a:xfrm>
          <a:off x="7594111" y="101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14554</xdr:rowOff>
    </xdr:from>
    <xdr:to>
      <xdr:col>36</xdr:col>
      <xdr:colOff>165100</xdr:colOff>
      <xdr:row>59</xdr:row>
      <xdr:rowOff>116154</xdr:rowOff>
    </xdr:to>
    <xdr:sp macro="" textlink="">
      <xdr:nvSpPr>
        <xdr:cNvPr id="378" name="楕円 377"/>
        <xdr:cNvSpPr/>
      </xdr:nvSpPr>
      <xdr:spPr>
        <a:xfrm>
          <a:off x="6921500" y="101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107281</xdr:rowOff>
    </xdr:from>
    <xdr:ext cx="534377" cy="259045"/>
    <xdr:sp macro="" textlink="">
      <xdr:nvSpPr>
        <xdr:cNvPr id="379" name="テキスト ボックス 378"/>
        <xdr:cNvSpPr txBox="1"/>
      </xdr:nvSpPr>
      <xdr:spPr>
        <a:xfrm>
          <a:off x="6705111" y="102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155192</xdr:rowOff>
    </xdr:from>
    <xdr:to>
      <xdr:col>55</xdr:col>
      <xdr:colOff>0</xdr:colOff>
      <xdr:row>79</xdr:row>
      <xdr:rowOff>39103</xdr:rowOff>
    </xdr:to>
    <xdr:cxnSp macro="">
      <xdr:nvCxnSpPr>
        <xdr:cNvPr id="408" name="直線コネクタ 407"/>
        <xdr:cNvCxnSpPr/>
      </xdr:nvCxnSpPr>
      <xdr:spPr>
        <a:xfrm flipV="1">
          <a:off x="9639300" y="13528292"/>
          <a:ext cx="8382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38055</xdr:rowOff>
    </xdr:from>
    <xdr:to>
      <xdr:col>50</xdr:col>
      <xdr:colOff>114300</xdr:colOff>
      <xdr:row>79</xdr:row>
      <xdr:rowOff>39103</xdr:rowOff>
    </xdr:to>
    <xdr:cxnSp macro="">
      <xdr:nvCxnSpPr>
        <xdr:cNvPr id="411" name="直線コネクタ 410"/>
        <xdr:cNvCxnSpPr/>
      </xdr:nvCxnSpPr>
      <xdr:spPr>
        <a:xfrm>
          <a:off x="8750300" y="1358260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33562</xdr:rowOff>
    </xdr:from>
    <xdr:to>
      <xdr:col>45</xdr:col>
      <xdr:colOff>177800</xdr:colOff>
      <xdr:row>79</xdr:row>
      <xdr:rowOff>38055</xdr:rowOff>
    </xdr:to>
    <xdr:cxnSp macro="">
      <xdr:nvCxnSpPr>
        <xdr:cNvPr id="414" name="直線コネクタ 413"/>
        <xdr:cNvCxnSpPr/>
      </xdr:nvCxnSpPr>
      <xdr:spPr>
        <a:xfrm>
          <a:off x="7861300" y="13578112"/>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104392</xdr:rowOff>
    </xdr:from>
    <xdr:to>
      <xdr:col>55</xdr:col>
      <xdr:colOff>50800</xdr:colOff>
      <xdr:row>79</xdr:row>
      <xdr:rowOff>34542</xdr:rowOff>
    </xdr:to>
    <xdr:sp macro="" textlink="">
      <xdr:nvSpPr>
        <xdr:cNvPr id="424" name="楕円 423"/>
        <xdr:cNvSpPr/>
      </xdr:nvSpPr>
      <xdr:spPr>
        <a:xfrm>
          <a:off x="10426700" y="13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63769</xdr:rowOff>
    </xdr:from>
    <xdr:ext cx="534377" cy="259045"/>
    <xdr:sp macro="" textlink="">
      <xdr:nvSpPr>
        <xdr:cNvPr id="425" name="普通建設事業費 （ うち新規整備　）該当値テキスト"/>
        <xdr:cNvSpPr txBox="1"/>
      </xdr:nvSpPr>
      <xdr:spPr>
        <a:xfrm>
          <a:off x="10528300" y="1326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159753</xdr:rowOff>
    </xdr:from>
    <xdr:to>
      <xdr:col>50</xdr:col>
      <xdr:colOff>165100</xdr:colOff>
      <xdr:row>79</xdr:row>
      <xdr:rowOff>89903</xdr:rowOff>
    </xdr:to>
    <xdr:sp macro="" textlink="">
      <xdr:nvSpPr>
        <xdr:cNvPr id="426" name="楕円 425"/>
        <xdr:cNvSpPr/>
      </xdr:nvSpPr>
      <xdr:spPr>
        <a:xfrm>
          <a:off x="9588500" y="13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81030</xdr:rowOff>
    </xdr:from>
    <xdr:ext cx="469744" cy="259045"/>
    <xdr:sp macro="" textlink="">
      <xdr:nvSpPr>
        <xdr:cNvPr id="427" name="テキスト ボックス 426"/>
        <xdr:cNvSpPr txBox="1"/>
      </xdr:nvSpPr>
      <xdr:spPr>
        <a:xfrm>
          <a:off x="9404428" y="136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158705</xdr:rowOff>
    </xdr:from>
    <xdr:to>
      <xdr:col>46</xdr:col>
      <xdr:colOff>38100</xdr:colOff>
      <xdr:row>79</xdr:row>
      <xdr:rowOff>88855</xdr:rowOff>
    </xdr:to>
    <xdr:sp macro="" textlink="">
      <xdr:nvSpPr>
        <xdr:cNvPr id="428" name="楕円 427"/>
        <xdr:cNvSpPr/>
      </xdr:nvSpPr>
      <xdr:spPr>
        <a:xfrm>
          <a:off x="8699500" y="135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79982</xdr:rowOff>
    </xdr:from>
    <xdr:ext cx="469744" cy="259045"/>
    <xdr:sp macro="" textlink="">
      <xdr:nvSpPr>
        <xdr:cNvPr id="429" name="テキスト ボックス 428"/>
        <xdr:cNvSpPr txBox="1"/>
      </xdr:nvSpPr>
      <xdr:spPr>
        <a:xfrm>
          <a:off x="8515428" y="136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154212</xdr:rowOff>
    </xdr:from>
    <xdr:to>
      <xdr:col>41</xdr:col>
      <xdr:colOff>101600</xdr:colOff>
      <xdr:row>79</xdr:row>
      <xdr:rowOff>84362</xdr:rowOff>
    </xdr:to>
    <xdr:sp macro="" textlink="">
      <xdr:nvSpPr>
        <xdr:cNvPr id="430" name="楕円 429"/>
        <xdr:cNvSpPr/>
      </xdr:nvSpPr>
      <xdr:spPr>
        <a:xfrm>
          <a:off x="7810500" y="135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75489</xdr:rowOff>
    </xdr:from>
    <xdr:ext cx="469744" cy="259045"/>
    <xdr:sp macro="" textlink="">
      <xdr:nvSpPr>
        <xdr:cNvPr id="431" name="テキスト ボックス 430"/>
        <xdr:cNvSpPr txBox="1"/>
      </xdr:nvSpPr>
      <xdr:spPr>
        <a:xfrm>
          <a:off x="7626428" y="136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84086</xdr:rowOff>
    </xdr:from>
    <xdr:to>
      <xdr:col>55</xdr:col>
      <xdr:colOff>0</xdr:colOff>
      <xdr:row>97</xdr:row>
      <xdr:rowOff>128702</xdr:rowOff>
    </xdr:to>
    <xdr:cxnSp macro="">
      <xdr:nvCxnSpPr>
        <xdr:cNvPr id="460" name="直線コネクタ 459"/>
        <xdr:cNvCxnSpPr/>
      </xdr:nvCxnSpPr>
      <xdr:spPr>
        <a:xfrm flipV="1">
          <a:off x="9639300" y="1671473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128702</xdr:rowOff>
    </xdr:from>
    <xdr:to>
      <xdr:col>50</xdr:col>
      <xdr:colOff>114300</xdr:colOff>
      <xdr:row>98</xdr:row>
      <xdr:rowOff>86691</xdr:rowOff>
    </xdr:to>
    <xdr:cxnSp macro="">
      <xdr:nvCxnSpPr>
        <xdr:cNvPr id="463" name="直線コネクタ 462"/>
        <xdr:cNvCxnSpPr/>
      </xdr:nvCxnSpPr>
      <xdr:spPr>
        <a:xfrm flipV="1">
          <a:off x="8750300" y="16759352"/>
          <a:ext cx="8890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23521</xdr:rowOff>
    </xdr:from>
    <xdr:to>
      <xdr:col>45</xdr:col>
      <xdr:colOff>177800</xdr:colOff>
      <xdr:row>98</xdr:row>
      <xdr:rowOff>86691</xdr:rowOff>
    </xdr:to>
    <xdr:cxnSp macro="">
      <xdr:nvCxnSpPr>
        <xdr:cNvPr id="466" name="直線コネクタ 465"/>
        <xdr:cNvCxnSpPr/>
      </xdr:nvCxnSpPr>
      <xdr:spPr>
        <a:xfrm>
          <a:off x="7861300" y="1665417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33286</xdr:rowOff>
    </xdr:from>
    <xdr:to>
      <xdr:col>55</xdr:col>
      <xdr:colOff>50800</xdr:colOff>
      <xdr:row>97</xdr:row>
      <xdr:rowOff>134886</xdr:rowOff>
    </xdr:to>
    <xdr:sp macro="" textlink="">
      <xdr:nvSpPr>
        <xdr:cNvPr id="476" name="楕円 475"/>
        <xdr:cNvSpPr/>
      </xdr:nvSpPr>
      <xdr:spPr>
        <a:xfrm>
          <a:off x="10426700" y="166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11713</xdr:rowOff>
    </xdr:from>
    <xdr:ext cx="534377" cy="259045"/>
    <xdr:sp macro="" textlink="">
      <xdr:nvSpPr>
        <xdr:cNvPr id="477" name="普通建設事業費 （ うち更新整備　）該当値テキスト"/>
        <xdr:cNvSpPr txBox="1"/>
      </xdr:nvSpPr>
      <xdr:spPr>
        <a:xfrm>
          <a:off x="10528300" y="166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77902</xdr:rowOff>
    </xdr:from>
    <xdr:to>
      <xdr:col>50</xdr:col>
      <xdr:colOff>165100</xdr:colOff>
      <xdr:row>98</xdr:row>
      <xdr:rowOff>8052</xdr:rowOff>
    </xdr:to>
    <xdr:sp macro="" textlink="">
      <xdr:nvSpPr>
        <xdr:cNvPr id="478" name="楕円 477"/>
        <xdr:cNvSpPr/>
      </xdr:nvSpPr>
      <xdr:spPr>
        <a:xfrm>
          <a:off x="9588500" y="167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170629</xdr:rowOff>
    </xdr:from>
    <xdr:ext cx="534377" cy="259045"/>
    <xdr:sp macro="" textlink="">
      <xdr:nvSpPr>
        <xdr:cNvPr id="479" name="テキスト ボックス 478"/>
        <xdr:cNvSpPr txBox="1"/>
      </xdr:nvSpPr>
      <xdr:spPr>
        <a:xfrm>
          <a:off x="9372111" y="168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35891</xdr:rowOff>
    </xdr:from>
    <xdr:to>
      <xdr:col>46</xdr:col>
      <xdr:colOff>38100</xdr:colOff>
      <xdr:row>98</xdr:row>
      <xdr:rowOff>137491</xdr:rowOff>
    </xdr:to>
    <xdr:sp macro="" textlink="">
      <xdr:nvSpPr>
        <xdr:cNvPr id="480" name="楕円 479"/>
        <xdr:cNvSpPr/>
      </xdr:nvSpPr>
      <xdr:spPr>
        <a:xfrm>
          <a:off x="8699500" y="16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128618</xdr:rowOff>
    </xdr:from>
    <xdr:ext cx="534377" cy="259045"/>
    <xdr:sp macro="" textlink="">
      <xdr:nvSpPr>
        <xdr:cNvPr id="481" name="テキスト ボックス 480"/>
        <xdr:cNvSpPr txBox="1"/>
      </xdr:nvSpPr>
      <xdr:spPr>
        <a:xfrm>
          <a:off x="8483111" y="169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144171</xdr:rowOff>
    </xdr:from>
    <xdr:to>
      <xdr:col>41</xdr:col>
      <xdr:colOff>101600</xdr:colOff>
      <xdr:row>97</xdr:row>
      <xdr:rowOff>74321</xdr:rowOff>
    </xdr:to>
    <xdr:sp macro="" textlink="">
      <xdr:nvSpPr>
        <xdr:cNvPr id="482" name="楕円 481"/>
        <xdr:cNvSpPr/>
      </xdr:nvSpPr>
      <xdr:spPr>
        <a:xfrm>
          <a:off x="7810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65448</xdr:rowOff>
    </xdr:from>
    <xdr:ext cx="534377" cy="259045"/>
    <xdr:sp macro="" textlink="">
      <xdr:nvSpPr>
        <xdr:cNvPr id="483" name="テキスト ボックス 482"/>
        <xdr:cNvSpPr txBox="1"/>
      </xdr:nvSpPr>
      <xdr:spPr>
        <a:xfrm>
          <a:off x="7594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23646</xdr:rowOff>
    </xdr:from>
    <xdr:to>
      <xdr:col>85</xdr:col>
      <xdr:colOff>127000</xdr:colOff>
      <xdr:row>38</xdr:row>
      <xdr:rowOff>25400</xdr:rowOff>
    </xdr:to>
    <xdr:cxnSp macro="">
      <xdr:nvCxnSpPr>
        <xdr:cNvPr id="508" name="直線コネクタ 507"/>
        <xdr:cNvCxnSpPr/>
      </xdr:nvCxnSpPr>
      <xdr:spPr>
        <a:xfrm flipV="1">
          <a:off x="15481300" y="6538746"/>
          <a:ext cx="8382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144295</xdr:rowOff>
    </xdr:from>
    <xdr:to>
      <xdr:col>85</xdr:col>
      <xdr:colOff>177800</xdr:colOff>
      <xdr:row>38</xdr:row>
      <xdr:rowOff>74445</xdr:rowOff>
    </xdr:to>
    <xdr:sp macro="" textlink="">
      <xdr:nvSpPr>
        <xdr:cNvPr id="527" name="楕円 526"/>
        <xdr:cNvSpPr/>
      </xdr:nvSpPr>
      <xdr:spPr>
        <a:xfrm>
          <a:off x="16268700" y="64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32398</xdr:rowOff>
    </xdr:from>
    <xdr:to>
      <xdr:col>85</xdr:col>
      <xdr:colOff>127000</xdr:colOff>
      <xdr:row>76</xdr:row>
      <xdr:rowOff>48806</xdr:rowOff>
    </xdr:to>
    <xdr:cxnSp macro="">
      <xdr:nvCxnSpPr>
        <xdr:cNvPr id="620" name="直線コネクタ 619"/>
        <xdr:cNvCxnSpPr/>
      </xdr:nvCxnSpPr>
      <xdr:spPr>
        <a:xfrm>
          <a:off x="15481300" y="1306259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16193</xdr:rowOff>
    </xdr:from>
    <xdr:to>
      <xdr:col>81</xdr:col>
      <xdr:colOff>50800</xdr:colOff>
      <xdr:row>76</xdr:row>
      <xdr:rowOff>32398</xdr:rowOff>
    </xdr:to>
    <xdr:cxnSp macro="">
      <xdr:nvCxnSpPr>
        <xdr:cNvPr id="623" name="直線コネクタ 622"/>
        <xdr:cNvCxnSpPr/>
      </xdr:nvCxnSpPr>
      <xdr:spPr>
        <a:xfrm>
          <a:off x="14592300" y="13046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154508</xdr:rowOff>
    </xdr:from>
    <xdr:to>
      <xdr:col>76</xdr:col>
      <xdr:colOff>114300</xdr:colOff>
      <xdr:row>76</xdr:row>
      <xdr:rowOff>16193</xdr:rowOff>
    </xdr:to>
    <xdr:cxnSp macro="">
      <xdr:nvCxnSpPr>
        <xdr:cNvPr id="626" name="直線コネクタ 625"/>
        <xdr:cNvCxnSpPr/>
      </xdr:nvCxnSpPr>
      <xdr:spPr>
        <a:xfrm>
          <a:off x="13703300" y="1301325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141669</xdr:rowOff>
    </xdr:from>
    <xdr:to>
      <xdr:col>71</xdr:col>
      <xdr:colOff>177800</xdr:colOff>
      <xdr:row>75</xdr:row>
      <xdr:rowOff>154508</xdr:rowOff>
    </xdr:to>
    <xdr:cxnSp macro="">
      <xdr:nvCxnSpPr>
        <xdr:cNvPr id="629" name="直線コネクタ 628"/>
        <xdr:cNvCxnSpPr/>
      </xdr:nvCxnSpPr>
      <xdr:spPr>
        <a:xfrm>
          <a:off x="12814300" y="13000419"/>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169456</xdr:rowOff>
    </xdr:from>
    <xdr:to>
      <xdr:col>85</xdr:col>
      <xdr:colOff>177800</xdr:colOff>
      <xdr:row>76</xdr:row>
      <xdr:rowOff>99606</xdr:rowOff>
    </xdr:to>
    <xdr:sp macro="" textlink="">
      <xdr:nvSpPr>
        <xdr:cNvPr id="639" name="楕円 638"/>
        <xdr:cNvSpPr/>
      </xdr:nvSpPr>
      <xdr:spPr>
        <a:xfrm>
          <a:off x="162687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147883</xdr:rowOff>
    </xdr:from>
    <xdr:ext cx="534377" cy="259045"/>
    <xdr:sp macro="" textlink="">
      <xdr:nvSpPr>
        <xdr:cNvPr id="640" name="公債費該当値テキスト"/>
        <xdr:cNvSpPr txBox="1"/>
      </xdr:nvSpPr>
      <xdr:spPr>
        <a:xfrm>
          <a:off x="16370300" y="13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153048</xdr:rowOff>
    </xdr:from>
    <xdr:to>
      <xdr:col>81</xdr:col>
      <xdr:colOff>101600</xdr:colOff>
      <xdr:row>76</xdr:row>
      <xdr:rowOff>83198</xdr:rowOff>
    </xdr:to>
    <xdr:sp macro="" textlink="">
      <xdr:nvSpPr>
        <xdr:cNvPr id="641" name="楕円 640"/>
        <xdr:cNvSpPr/>
      </xdr:nvSpPr>
      <xdr:spPr>
        <a:xfrm>
          <a:off x="15430500" y="130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74325</xdr:rowOff>
    </xdr:from>
    <xdr:ext cx="534377" cy="259045"/>
    <xdr:sp macro="" textlink="">
      <xdr:nvSpPr>
        <xdr:cNvPr id="642" name="テキスト ボックス 641"/>
        <xdr:cNvSpPr txBox="1"/>
      </xdr:nvSpPr>
      <xdr:spPr>
        <a:xfrm>
          <a:off x="15214111" y="13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136843</xdr:rowOff>
    </xdr:from>
    <xdr:to>
      <xdr:col>76</xdr:col>
      <xdr:colOff>165100</xdr:colOff>
      <xdr:row>76</xdr:row>
      <xdr:rowOff>66993</xdr:rowOff>
    </xdr:to>
    <xdr:sp macro="" textlink="">
      <xdr:nvSpPr>
        <xdr:cNvPr id="643" name="楕円 642"/>
        <xdr:cNvSpPr/>
      </xdr:nvSpPr>
      <xdr:spPr>
        <a:xfrm>
          <a:off x="14541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58120</xdr:rowOff>
    </xdr:from>
    <xdr:ext cx="534377" cy="259045"/>
    <xdr:sp macro="" textlink="">
      <xdr:nvSpPr>
        <xdr:cNvPr id="644" name="テキスト ボックス 643"/>
        <xdr:cNvSpPr txBox="1"/>
      </xdr:nvSpPr>
      <xdr:spPr>
        <a:xfrm>
          <a:off x="14325111" y="130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103708</xdr:rowOff>
    </xdr:from>
    <xdr:to>
      <xdr:col>72</xdr:col>
      <xdr:colOff>38100</xdr:colOff>
      <xdr:row>76</xdr:row>
      <xdr:rowOff>33858</xdr:rowOff>
    </xdr:to>
    <xdr:sp macro="" textlink="">
      <xdr:nvSpPr>
        <xdr:cNvPr id="645" name="楕円 644"/>
        <xdr:cNvSpPr/>
      </xdr:nvSpPr>
      <xdr:spPr>
        <a:xfrm>
          <a:off x="13652500" y="129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24985</xdr:rowOff>
    </xdr:from>
    <xdr:ext cx="534377" cy="259045"/>
    <xdr:sp macro="" textlink="">
      <xdr:nvSpPr>
        <xdr:cNvPr id="646" name="テキスト ボックス 645"/>
        <xdr:cNvSpPr txBox="1"/>
      </xdr:nvSpPr>
      <xdr:spPr>
        <a:xfrm>
          <a:off x="13436111" y="130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90869</xdr:rowOff>
    </xdr:from>
    <xdr:to>
      <xdr:col>67</xdr:col>
      <xdr:colOff>101600</xdr:colOff>
      <xdr:row>76</xdr:row>
      <xdr:rowOff>21019</xdr:rowOff>
    </xdr:to>
    <xdr:sp macro="" textlink="">
      <xdr:nvSpPr>
        <xdr:cNvPr id="647" name="楕円 646"/>
        <xdr:cNvSpPr/>
      </xdr:nvSpPr>
      <xdr:spPr>
        <a:xfrm>
          <a:off x="12763500" y="129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12146</xdr:rowOff>
    </xdr:from>
    <xdr:ext cx="534377" cy="259045"/>
    <xdr:sp macro="" textlink="">
      <xdr:nvSpPr>
        <xdr:cNvPr id="648" name="テキスト ボックス 647"/>
        <xdr:cNvSpPr txBox="1"/>
      </xdr:nvSpPr>
      <xdr:spPr>
        <a:xfrm>
          <a:off x="12547111" y="130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73932</xdr:rowOff>
    </xdr:from>
    <xdr:to>
      <xdr:col>85</xdr:col>
      <xdr:colOff>127000</xdr:colOff>
      <xdr:row>99</xdr:row>
      <xdr:rowOff>31770</xdr:rowOff>
    </xdr:to>
    <xdr:cxnSp macro="">
      <xdr:nvCxnSpPr>
        <xdr:cNvPr id="677" name="直線コネクタ 676"/>
        <xdr:cNvCxnSpPr/>
      </xdr:nvCxnSpPr>
      <xdr:spPr>
        <a:xfrm>
          <a:off x="15481300" y="16876032"/>
          <a:ext cx="8382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73932</xdr:rowOff>
    </xdr:from>
    <xdr:to>
      <xdr:col>81</xdr:col>
      <xdr:colOff>50800</xdr:colOff>
      <xdr:row>98</xdr:row>
      <xdr:rowOff>130852</xdr:rowOff>
    </xdr:to>
    <xdr:cxnSp macro="">
      <xdr:nvCxnSpPr>
        <xdr:cNvPr id="680" name="直線コネクタ 679"/>
        <xdr:cNvCxnSpPr/>
      </xdr:nvCxnSpPr>
      <xdr:spPr>
        <a:xfrm flipV="1">
          <a:off x="14592300" y="16876032"/>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129200</xdr:rowOff>
    </xdr:from>
    <xdr:to>
      <xdr:col>76</xdr:col>
      <xdr:colOff>114300</xdr:colOff>
      <xdr:row>98</xdr:row>
      <xdr:rowOff>130852</xdr:rowOff>
    </xdr:to>
    <xdr:cxnSp macro="">
      <xdr:nvCxnSpPr>
        <xdr:cNvPr id="683" name="直線コネクタ 682"/>
        <xdr:cNvCxnSpPr/>
      </xdr:nvCxnSpPr>
      <xdr:spPr>
        <a:xfrm>
          <a:off x="13703300" y="16931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99726</xdr:rowOff>
    </xdr:from>
    <xdr:to>
      <xdr:col>71</xdr:col>
      <xdr:colOff>177800</xdr:colOff>
      <xdr:row>98</xdr:row>
      <xdr:rowOff>129200</xdr:rowOff>
    </xdr:to>
    <xdr:cxnSp macro="">
      <xdr:nvCxnSpPr>
        <xdr:cNvPr id="686" name="直線コネクタ 685"/>
        <xdr:cNvCxnSpPr/>
      </xdr:nvCxnSpPr>
      <xdr:spPr>
        <a:xfrm>
          <a:off x="12814300" y="16901826"/>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152420</xdr:rowOff>
    </xdr:from>
    <xdr:to>
      <xdr:col>85</xdr:col>
      <xdr:colOff>177800</xdr:colOff>
      <xdr:row>99</xdr:row>
      <xdr:rowOff>82570</xdr:rowOff>
    </xdr:to>
    <xdr:sp macro="" textlink="">
      <xdr:nvSpPr>
        <xdr:cNvPr id="696" name="楕円 695"/>
        <xdr:cNvSpPr/>
      </xdr:nvSpPr>
      <xdr:spPr>
        <a:xfrm>
          <a:off x="16268700" y="1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67347</xdr:rowOff>
    </xdr:from>
    <xdr:ext cx="469744" cy="259045"/>
    <xdr:sp macro="" textlink="">
      <xdr:nvSpPr>
        <xdr:cNvPr id="697" name="積立金該当値テキスト"/>
        <xdr:cNvSpPr txBox="1"/>
      </xdr:nvSpPr>
      <xdr:spPr>
        <a:xfrm>
          <a:off x="16370300" y="1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23132</xdr:rowOff>
    </xdr:from>
    <xdr:to>
      <xdr:col>81</xdr:col>
      <xdr:colOff>101600</xdr:colOff>
      <xdr:row>98</xdr:row>
      <xdr:rowOff>124732</xdr:rowOff>
    </xdr:to>
    <xdr:sp macro="" textlink="">
      <xdr:nvSpPr>
        <xdr:cNvPr id="698" name="楕円 697"/>
        <xdr:cNvSpPr/>
      </xdr:nvSpPr>
      <xdr:spPr>
        <a:xfrm>
          <a:off x="15430500" y="168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141259</xdr:rowOff>
    </xdr:from>
    <xdr:ext cx="534377" cy="259045"/>
    <xdr:sp macro="" textlink="">
      <xdr:nvSpPr>
        <xdr:cNvPr id="699" name="テキスト ボックス 698"/>
        <xdr:cNvSpPr txBox="1"/>
      </xdr:nvSpPr>
      <xdr:spPr>
        <a:xfrm>
          <a:off x="15214111" y="16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80052</xdr:rowOff>
    </xdr:from>
    <xdr:to>
      <xdr:col>76</xdr:col>
      <xdr:colOff>165100</xdr:colOff>
      <xdr:row>99</xdr:row>
      <xdr:rowOff>10202</xdr:rowOff>
    </xdr:to>
    <xdr:sp macro="" textlink="">
      <xdr:nvSpPr>
        <xdr:cNvPr id="700" name="楕円 699"/>
        <xdr:cNvSpPr/>
      </xdr:nvSpPr>
      <xdr:spPr>
        <a:xfrm>
          <a:off x="14541500" y="168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1329</xdr:rowOff>
    </xdr:from>
    <xdr:ext cx="534377" cy="259045"/>
    <xdr:sp macro="" textlink="">
      <xdr:nvSpPr>
        <xdr:cNvPr id="701" name="テキスト ボックス 700"/>
        <xdr:cNvSpPr txBox="1"/>
      </xdr:nvSpPr>
      <xdr:spPr>
        <a:xfrm>
          <a:off x="14325111" y="169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78400</xdr:rowOff>
    </xdr:from>
    <xdr:to>
      <xdr:col>72</xdr:col>
      <xdr:colOff>38100</xdr:colOff>
      <xdr:row>99</xdr:row>
      <xdr:rowOff>8550</xdr:rowOff>
    </xdr:to>
    <xdr:sp macro="" textlink="">
      <xdr:nvSpPr>
        <xdr:cNvPr id="702" name="楕円 701"/>
        <xdr:cNvSpPr/>
      </xdr:nvSpPr>
      <xdr:spPr>
        <a:xfrm>
          <a:off x="13652500" y="168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171127</xdr:rowOff>
    </xdr:from>
    <xdr:ext cx="534377" cy="259045"/>
    <xdr:sp macro="" textlink="">
      <xdr:nvSpPr>
        <xdr:cNvPr id="703" name="テキスト ボックス 702"/>
        <xdr:cNvSpPr txBox="1"/>
      </xdr:nvSpPr>
      <xdr:spPr>
        <a:xfrm>
          <a:off x="13436111" y="169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48926</xdr:rowOff>
    </xdr:from>
    <xdr:to>
      <xdr:col>67</xdr:col>
      <xdr:colOff>101600</xdr:colOff>
      <xdr:row>98</xdr:row>
      <xdr:rowOff>150526</xdr:rowOff>
    </xdr:to>
    <xdr:sp macro="" textlink="">
      <xdr:nvSpPr>
        <xdr:cNvPr id="704" name="楕円 703"/>
        <xdr:cNvSpPr/>
      </xdr:nvSpPr>
      <xdr:spPr>
        <a:xfrm>
          <a:off x="12763500" y="168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141653</xdr:rowOff>
    </xdr:from>
    <xdr:ext cx="534377" cy="259045"/>
    <xdr:sp macro="" textlink="">
      <xdr:nvSpPr>
        <xdr:cNvPr id="705" name="テキスト ボックス 704"/>
        <xdr:cNvSpPr txBox="1"/>
      </xdr:nvSpPr>
      <xdr:spPr>
        <a:xfrm>
          <a:off x="12547111" y="1694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33286</xdr:rowOff>
    </xdr:from>
    <xdr:to>
      <xdr:col>116</xdr:col>
      <xdr:colOff>63500</xdr:colOff>
      <xdr:row>75</xdr:row>
      <xdr:rowOff>48870</xdr:rowOff>
    </xdr:to>
    <xdr:cxnSp macro="">
      <xdr:nvCxnSpPr>
        <xdr:cNvPr id="849" name="直線コネクタ 848"/>
        <xdr:cNvCxnSpPr/>
      </xdr:nvCxnSpPr>
      <xdr:spPr>
        <a:xfrm flipV="1">
          <a:off x="21323300" y="12892036"/>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134423</xdr:rowOff>
    </xdr:from>
    <xdr:to>
      <xdr:col>111</xdr:col>
      <xdr:colOff>177800</xdr:colOff>
      <xdr:row>75</xdr:row>
      <xdr:rowOff>48870</xdr:rowOff>
    </xdr:to>
    <xdr:cxnSp macro="">
      <xdr:nvCxnSpPr>
        <xdr:cNvPr id="852" name="直線コネクタ 851"/>
        <xdr:cNvCxnSpPr/>
      </xdr:nvCxnSpPr>
      <xdr:spPr>
        <a:xfrm>
          <a:off x="20434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134423</xdr:rowOff>
    </xdr:from>
    <xdr:to>
      <xdr:col>107</xdr:col>
      <xdr:colOff>50800</xdr:colOff>
      <xdr:row>75</xdr:row>
      <xdr:rowOff>95256</xdr:rowOff>
    </xdr:to>
    <xdr:cxnSp macro="">
      <xdr:nvCxnSpPr>
        <xdr:cNvPr id="855" name="直線コネクタ 854"/>
        <xdr:cNvCxnSpPr/>
      </xdr:nvCxnSpPr>
      <xdr:spPr>
        <a:xfrm flipV="1">
          <a:off x="19545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65767</xdr:rowOff>
    </xdr:from>
    <xdr:to>
      <xdr:col>102</xdr:col>
      <xdr:colOff>114300</xdr:colOff>
      <xdr:row>75</xdr:row>
      <xdr:rowOff>95256</xdr:rowOff>
    </xdr:to>
    <xdr:cxnSp macro="">
      <xdr:nvCxnSpPr>
        <xdr:cNvPr id="858" name="直線コネクタ 857"/>
        <xdr:cNvCxnSpPr/>
      </xdr:nvCxnSpPr>
      <xdr:spPr>
        <a:xfrm>
          <a:off x="18656300" y="1292451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153936</xdr:rowOff>
    </xdr:from>
    <xdr:to>
      <xdr:col>116</xdr:col>
      <xdr:colOff>114300</xdr:colOff>
      <xdr:row>75</xdr:row>
      <xdr:rowOff>84086</xdr:rowOff>
    </xdr:to>
    <xdr:sp macro="" textlink="">
      <xdr:nvSpPr>
        <xdr:cNvPr id="868" name="楕円 867"/>
        <xdr:cNvSpPr/>
      </xdr:nvSpPr>
      <xdr:spPr>
        <a:xfrm>
          <a:off x="221107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5363</xdr:rowOff>
    </xdr:from>
    <xdr:ext cx="534377" cy="259045"/>
    <xdr:sp macro="" textlink="">
      <xdr:nvSpPr>
        <xdr:cNvPr id="869" name="繰出金該当値テキスト"/>
        <xdr:cNvSpPr txBox="1"/>
      </xdr:nvSpPr>
      <xdr:spPr>
        <a:xfrm>
          <a:off x="22212300" y="126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169520</xdr:rowOff>
    </xdr:from>
    <xdr:to>
      <xdr:col>112</xdr:col>
      <xdr:colOff>38100</xdr:colOff>
      <xdr:row>75</xdr:row>
      <xdr:rowOff>99670</xdr:rowOff>
    </xdr:to>
    <xdr:sp macro="" textlink="">
      <xdr:nvSpPr>
        <xdr:cNvPr id="870" name="楕円 869"/>
        <xdr:cNvSpPr/>
      </xdr:nvSpPr>
      <xdr:spPr>
        <a:xfrm>
          <a:off x="21272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116197</xdr:rowOff>
    </xdr:from>
    <xdr:ext cx="534377" cy="259045"/>
    <xdr:sp macro="" textlink="">
      <xdr:nvSpPr>
        <xdr:cNvPr id="871" name="テキスト ボックス 870"/>
        <xdr:cNvSpPr txBox="1"/>
      </xdr:nvSpPr>
      <xdr:spPr>
        <a:xfrm>
          <a:off x="21056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83623</xdr:rowOff>
    </xdr:from>
    <xdr:to>
      <xdr:col>107</xdr:col>
      <xdr:colOff>101600</xdr:colOff>
      <xdr:row>75</xdr:row>
      <xdr:rowOff>13773</xdr:rowOff>
    </xdr:to>
    <xdr:sp macro="" textlink="">
      <xdr:nvSpPr>
        <xdr:cNvPr id="872" name="楕円 871"/>
        <xdr:cNvSpPr/>
      </xdr:nvSpPr>
      <xdr:spPr>
        <a:xfrm>
          <a:off x="20383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30300</xdr:rowOff>
    </xdr:from>
    <xdr:ext cx="534377" cy="259045"/>
    <xdr:sp macro="" textlink="">
      <xdr:nvSpPr>
        <xdr:cNvPr id="873" name="テキスト ボックス 872"/>
        <xdr:cNvSpPr txBox="1"/>
      </xdr:nvSpPr>
      <xdr:spPr>
        <a:xfrm>
          <a:off x="20167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44456</xdr:rowOff>
    </xdr:from>
    <xdr:to>
      <xdr:col>102</xdr:col>
      <xdr:colOff>165100</xdr:colOff>
      <xdr:row>75</xdr:row>
      <xdr:rowOff>146056</xdr:rowOff>
    </xdr:to>
    <xdr:sp macro="" textlink="">
      <xdr:nvSpPr>
        <xdr:cNvPr id="874" name="楕円 873"/>
        <xdr:cNvSpPr/>
      </xdr:nvSpPr>
      <xdr:spPr>
        <a:xfrm>
          <a:off x="19494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137183</xdr:rowOff>
    </xdr:from>
    <xdr:ext cx="534377" cy="259045"/>
    <xdr:sp macro="" textlink="">
      <xdr:nvSpPr>
        <xdr:cNvPr id="875" name="テキスト ボックス 874"/>
        <xdr:cNvSpPr txBox="1"/>
      </xdr:nvSpPr>
      <xdr:spPr>
        <a:xfrm>
          <a:off x="19278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14967</xdr:rowOff>
    </xdr:from>
    <xdr:to>
      <xdr:col>98</xdr:col>
      <xdr:colOff>38100</xdr:colOff>
      <xdr:row>75</xdr:row>
      <xdr:rowOff>116567</xdr:rowOff>
    </xdr:to>
    <xdr:sp macro="" textlink="">
      <xdr:nvSpPr>
        <xdr:cNvPr id="876" name="楕円 875"/>
        <xdr:cNvSpPr/>
      </xdr:nvSpPr>
      <xdr:spPr>
        <a:xfrm>
          <a:off x="18605500" y="12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107694</xdr:rowOff>
    </xdr:from>
    <xdr:ext cx="534377" cy="259045"/>
    <xdr:sp macro="" textlink="">
      <xdr:nvSpPr>
        <xdr:cNvPr id="877" name="テキスト ボックス 876"/>
        <xdr:cNvSpPr txBox="1"/>
      </xdr:nvSpPr>
      <xdr:spPr>
        <a:xfrm>
          <a:off x="18389111" y="12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扶助費・繰出金・普通建設事業費・公債費が主なものとなっている。物件費・普通建設事業費・繰出金については、類似団体平均及び県平均と比較して高い水準となっている。その他の支出は比較で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扶助費については、障害者自立支援給付費、保育所等運営費、子ども医療費（児童の医療費に対する助成事業）等により年々増加し、今後も増加傾向で推移していくものと見込まれる。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市庁舎整備事業など大型事業の本格着手により、前年度対比で大幅増となったが、今後もリニア中央新幹線の建設に伴う公共施設の移転整備事業など大型事業の進捗により、数年間は高い水準で推移していくことを見込んで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公債費については、過去発行の地方債の償還が相次いで終了していることから、地方債残高の減少に伴って年々減少して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、都市公園建設事業や小学校の建替・改修事業、給食センター建設事業などにより、合併特例債など地方債の発行が集中するため、今後は増加に転じることが見込まれる。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今後、これらの事業を実施しつつ健全な財政運営を維持し、市民サービスの低下を来すことがないよう、事業の規模・コストの圧縮、地方債発行時期の平準化などに取り組んでいく。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90388</xdr:rowOff>
    </xdr:to>
    <xdr:cxnSp macro="">
      <xdr:nvCxnSpPr>
        <xdr:cNvPr id="63" name="直線コネクタ 62"/>
        <xdr:cNvCxnSpPr/>
      </xdr:nvCxnSpPr>
      <xdr:spPr>
        <a:xfrm flipV="1">
          <a:off x="3797300" y="6249851"/>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49240</xdr:rowOff>
    </xdr:from>
    <xdr:to>
      <xdr:col>19</xdr:col>
      <xdr:colOff>177800</xdr:colOff>
      <xdr:row>36</xdr:row>
      <xdr:rowOff>90388</xdr:rowOff>
    </xdr:to>
    <xdr:cxnSp macro="">
      <xdr:nvCxnSpPr>
        <xdr:cNvPr id="66" name="直線コネクタ 65"/>
        <xdr:cNvCxnSpPr/>
      </xdr:nvCxnSpPr>
      <xdr:spPr>
        <a:xfrm>
          <a:off x="2908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49240</xdr:rowOff>
    </xdr:from>
    <xdr:to>
      <xdr:col>15</xdr:col>
      <xdr:colOff>50800</xdr:colOff>
      <xdr:row>36</xdr:row>
      <xdr:rowOff>25727</xdr:rowOff>
    </xdr:to>
    <xdr:cxnSp macro="">
      <xdr:nvCxnSpPr>
        <xdr:cNvPr id="69" name="直線コネクタ 68"/>
        <xdr:cNvCxnSpPr/>
      </xdr:nvCxnSpPr>
      <xdr:spPr>
        <a:xfrm flipV="1">
          <a:off x="2019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25727</xdr:rowOff>
    </xdr:from>
    <xdr:to>
      <xdr:col>10</xdr:col>
      <xdr:colOff>114300</xdr:colOff>
      <xdr:row>37</xdr:row>
      <xdr:rowOff>15276</xdr:rowOff>
    </xdr:to>
    <xdr:cxnSp macro="">
      <xdr:nvCxnSpPr>
        <xdr:cNvPr id="72" name="直線コネクタ 71"/>
        <xdr:cNvCxnSpPr/>
      </xdr:nvCxnSpPr>
      <xdr:spPr>
        <a:xfrm flipV="1">
          <a:off x="1130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26851</xdr:rowOff>
    </xdr:from>
    <xdr:to>
      <xdr:col>24</xdr:col>
      <xdr:colOff>114300</xdr:colOff>
      <xdr:row>36</xdr:row>
      <xdr:rowOff>128451</xdr:rowOff>
    </xdr:to>
    <xdr:sp macro="" textlink="">
      <xdr:nvSpPr>
        <xdr:cNvPr id="82" name="楕円 81"/>
        <xdr:cNvSpPr/>
      </xdr:nvSpPr>
      <xdr:spPr>
        <a:xfrm>
          <a:off x="4584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5278</xdr:rowOff>
    </xdr:from>
    <xdr:ext cx="469744" cy="259045"/>
    <xdr:sp macro="" textlink="">
      <xdr:nvSpPr>
        <xdr:cNvPr id="83" name="議会費該当値テキスト"/>
        <xdr:cNvSpPr txBox="1"/>
      </xdr:nvSpPr>
      <xdr:spPr>
        <a:xfrm>
          <a:off x="4686300"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39588</xdr:rowOff>
    </xdr:from>
    <xdr:to>
      <xdr:col>20</xdr:col>
      <xdr:colOff>38100</xdr:colOff>
      <xdr:row>36</xdr:row>
      <xdr:rowOff>141188</xdr:rowOff>
    </xdr:to>
    <xdr:sp macro="" textlink="">
      <xdr:nvSpPr>
        <xdr:cNvPr id="84" name="楕円 83"/>
        <xdr:cNvSpPr/>
      </xdr:nvSpPr>
      <xdr:spPr>
        <a:xfrm>
          <a:off x="3746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132315</xdr:rowOff>
    </xdr:from>
    <xdr:ext cx="469744" cy="259045"/>
    <xdr:sp macro="" textlink="">
      <xdr:nvSpPr>
        <xdr:cNvPr id="85" name="テキスト ボックス 84"/>
        <xdr:cNvSpPr txBox="1"/>
      </xdr:nvSpPr>
      <xdr:spPr>
        <a:xfrm>
          <a:off x="3562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169890</xdr:rowOff>
    </xdr:from>
    <xdr:to>
      <xdr:col>15</xdr:col>
      <xdr:colOff>101600</xdr:colOff>
      <xdr:row>35</xdr:row>
      <xdr:rowOff>100040</xdr:rowOff>
    </xdr:to>
    <xdr:sp macro="" textlink="">
      <xdr:nvSpPr>
        <xdr:cNvPr id="86" name="楕円 85"/>
        <xdr:cNvSpPr/>
      </xdr:nvSpPr>
      <xdr:spPr>
        <a:xfrm>
          <a:off x="2857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116567</xdr:rowOff>
    </xdr:from>
    <xdr:ext cx="469744" cy="259045"/>
    <xdr:sp macro="" textlink="">
      <xdr:nvSpPr>
        <xdr:cNvPr id="87" name="テキスト ボックス 86"/>
        <xdr:cNvSpPr txBox="1"/>
      </xdr:nvSpPr>
      <xdr:spPr>
        <a:xfrm>
          <a:off x="2673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146377</xdr:rowOff>
    </xdr:from>
    <xdr:to>
      <xdr:col>10</xdr:col>
      <xdr:colOff>165100</xdr:colOff>
      <xdr:row>36</xdr:row>
      <xdr:rowOff>76527</xdr:rowOff>
    </xdr:to>
    <xdr:sp macro="" textlink="">
      <xdr:nvSpPr>
        <xdr:cNvPr id="88" name="楕円 87"/>
        <xdr:cNvSpPr/>
      </xdr:nvSpPr>
      <xdr:spPr>
        <a:xfrm>
          <a:off x="1968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67654</xdr:rowOff>
    </xdr:from>
    <xdr:ext cx="469744" cy="259045"/>
    <xdr:sp macro="" textlink="">
      <xdr:nvSpPr>
        <xdr:cNvPr id="89" name="テキスト ボックス 88"/>
        <xdr:cNvSpPr txBox="1"/>
      </xdr:nvSpPr>
      <xdr:spPr>
        <a:xfrm>
          <a:off x="1784428"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135926</xdr:rowOff>
    </xdr:from>
    <xdr:to>
      <xdr:col>6</xdr:col>
      <xdr:colOff>38100</xdr:colOff>
      <xdr:row>37</xdr:row>
      <xdr:rowOff>66076</xdr:rowOff>
    </xdr:to>
    <xdr:sp macro="" textlink="">
      <xdr:nvSpPr>
        <xdr:cNvPr id="90" name="楕円 89"/>
        <xdr:cNvSpPr/>
      </xdr:nvSpPr>
      <xdr:spPr>
        <a:xfrm>
          <a:off x="1079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57203</xdr:rowOff>
    </xdr:from>
    <xdr:ext cx="469744" cy="259045"/>
    <xdr:sp macro="" textlink="">
      <xdr:nvSpPr>
        <xdr:cNvPr id="91" name="テキスト ボックス 90"/>
        <xdr:cNvSpPr txBox="1"/>
      </xdr:nvSpPr>
      <xdr:spPr>
        <a:xfrm>
          <a:off x="895428"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118079</xdr:rowOff>
    </xdr:from>
    <xdr:to>
      <xdr:col>24</xdr:col>
      <xdr:colOff>63500</xdr:colOff>
      <xdr:row>56</xdr:row>
      <xdr:rowOff>161572</xdr:rowOff>
    </xdr:to>
    <xdr:cxnSp macro="">
      <xdr:nvCxnSpPr>
        <xdr:cNvPr id="118" name="直線コネクタ 117"/>
        <xdr:cNvCxnSpPr/>
      </xdr:nvCxnSpPr>
      <xdr:spPr>
        <a:xfrm flipV="1">
          <a:off x="3797300" y="9719279"/>
          <a:ext cx="8382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161572</xdr:rowOff>
    </xdr:from>
    <xdr:to>
      <xdr:col>19</xdr:col>
      <xdr:colOff>177800</xdr:colOff>
      <xdr:row>57</xdr:row>
      <xdr:rowOff>36378</xdr:rowOff>
    </xdr:to>
    <xdr:cxnSp macro="">
      <xdr:nvCxnSpPr>
        <xdr:cNvPr id="121" name="直線コネクタ 120"/>
        <xdr:cNvCxnSpPr/>
      </xdr:nvCxnSpPr>
      <xdr:spPr>
        <a:xfrm flipV="1">
          <a:off x="2908300" y="9762772"/>
          <a:ext cx="889000" cy="4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36378</xdr:rowOff>
    </xdr:from>
    <xdr:to>
      <xdr:col>15</xdr:col>
      <xdr:colOff>50800</xdr:colOff>
      <xdr:row>57</xdr:row>
      <xdr:rowOff>45261</xdr:rowOff>
    </xdr:to>
    <xdr:cxnSp macro="">
      <xdr:nvCxnSpPr>
        <xdr:cNvPr id="124" name="直線コネクタ 123"/>
        <xdr:cNvCxnSpPr/>
      </xdr:nvCxnSpPr>
      <xdr:spPr>
        <a:xfrm flipV="1">
          <a:off x="2019300" y="980902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33899</xdr:rowOff>
    </xdr:from>
    <xdr:to>
      <xdr:col>10</xdr:col>
      <xdr:colOff>114300</xdr:colOff>
      <xdr:row>57</xdr:row>
      <xdr:rowOff>45261</xdr:rowOff>
    </xdr:to>
    <xdr:cxnSp macro="">
      <xdr:nvCxnSpPr>
        <xdr:cNvPr id="127" name="直線コネクタ 126"/>
        <xdr:cNvCxnSpPr/>
      </xdr:nvCxnSpPr>
      <xdr:spPr>
        <a:xfrm>
          <a:off x="1130300" y="9806549"/>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67279</xdr:rowOff>
    </xdr:from>
    <xdr:to>
      <xdr:col>24</xdr:col>
      <xdr:colOff>114300</xdr:colOff>
      <xdr:row>56</xdr:row>
      <xdr:rowOff>168879</xdr:rowOff>
    </xdr:to>
    <xdr:sp macro="" textlink="">
      <xdr:nvSpPr>
        <xdr:cNvPr id="137" name="楕円 136"/>
        <xdr:cNvSpPr/>
      </xdr:nvSpPr>
      <xdr:spPr>
        <a:xfrm>
          <a:off x="4584700" y="96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90156</xdr:rowOff>
    </xdr:from>
    <xdr:ext cx="534377" cy="259045"/>
    <xdr:sp macro="" textlink="">
      <xdr:nvSpPr>
        <xdr:cNvPr id="138" name="総務費該当値テキスト"/>
        <xdr:cNvSpPr txBox="1"/>
      </xdr:nvSpPr>
      <xdr:spPr>
        <a:xfrm>
          <a:off x="4686300" y="95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110772</xdr:rowOff>
    </xdr:from>
    <xdr:to>
      <xdr:col>20</xdr:col>
      <xdr:colOff>38100</xdr:colOff>
      <xdr:row>57</xdr:row>
      <xdr:rowOff>40922</xdr:rowOff>
    </xdr:to>
    <xdr:sp macro="" textlink="">
      <xdr:nvSpPr>
        <xdr:cNvPr id="139" name="楕円 138"/>
        <xdr:cNvSpPr/>
      </xdr:nvSpPr>
      <xdr:spPr>
        <a:xfrm>
          <a:off x="3746500" y="97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57449</xdr:rowOff>
    </xdr:from>
    <xdr:ext cx="534377" cy="259045"/>
    <xdr:sp macro="" textlink="">
      <xdr:nvSpPr>
        <xdr:cNvPr id="140" name="テキスト ボックス 139"/>
        <xdr:cNvSpPr txBox="1"/>
      </xdr:nvSpPr>
      <xdr:spPr>
        <a:xfrm>
          <a:off x="3530111" y="94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157028</xdr:rowOff>
    </xdr:from>
    <xdr:to>
      <xdr:col>15</xdr:col>
      <xdr:colOff>101600</xdr:colOff>
      <xdr:row>57</xdr:row>
      <xdr:rowOff>87178</xdr:rowOff>
    </xdr:to>
    <xdr:sp macro="" textlink="">
      <xdr:nvSpPr>
        <xdr:cNvPr id="141" name="楕円 140"/>
        <xdr:cNvSpPr/>
      </xdr:nvSpPr>
      <xdr:spPr>
        <a:xfrm>
          <a:off x="2857500" y="9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78305</xdr:rowOff>
    </xdr:from>
    <xdr:ext cx="534377" cy="259045"/>
    <xdr:sp macro="" textlink="">
      <xdr:nvSpPr>
        <xdr:cNvPr id="142" name="テキスト ボックス 141"/>
        <xdr:cNvSpPr txBox="1"/>
      </xdr:nvSpPr>
      <xdr:spPr>
        <a:xfrm>
          <a:off x="2641111" y="9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165911</xdr:rowOff>
    </xdr:from>
    <xdr:to>
      <xdr:col>10</xdr:col>
      <xdr:colOff>165100</xdr:colOff>
      <xdr:row>57</xdr:row>
      <xdr:rowOff>96061</xdr:rowOff>
    </xdr:to>
    <xdr:sp macro="" textlink="">
      <xdr:nvSpPr>
        <xdr:cNvPr id="143" name="楕円 142"/>
        <xdr:cNvSpPr/>
      </xdr:nvSpPr>
      <xdr:spPr>
        <a:xfrm>
          <a:off x="1968500" y="97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87188</xdr:rowOff>
    </xdr:from>
    <xdr:ext cx="534377" cy="259045"/>
    <xdr:sp macro="" textlink="">
      <xdr:nvSpPr>
        <xdr:cNvPr id="144" name="テキスト ボックス 143"/>
        <xdr:cNvSpPr txBox="1"/>
      </xdr:nvSpPr>
      <xdr:spPr>
        <a:xfrm>
          <a:off x="1752111" y="98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154549</xdr:rowOff>
    </xdr:from>
    <xdr:to>
      <xdr:col>6</xdr:col>
      <xdr:colOff>38100</xdr:colOff>
      <xdr:row>57</xdr:row>
      <xdr:rowOff>84699</xdr:rowOff>
    </xdr:to>
    <xdr:sp macro="" textlink="">
      <xdr:nvSpPr>
        <xdr:cNvPr id="145" name="楕円 144"/>
        <xdr:cNvSpPr/>
      </xdr:nvSpPr>
      <xdr:spPr>
        <a:xfrm>
          <a:off x="1079500" y="97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75826</xdr:rowOff>
    </xdr:from>
    <xdr:ext cx="534377" cy="259045"/>
    <xdr:sp macro="" textlink="">
      <xdr:nvSpPr>
        <xdr:cNvPr id="146" name="テキスト ボックス 145"/>
        <xdr:cNvSpPr txBox="1"/>
      </xdr:nvSpPr>
      <xdr:spPr>
        <a:xfrm>
          <a:off x="863111" y="98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116505</xdr:rowOff>
    </xdr:from>
    <xdr:to>
      <xdr:col>24</xdr:col>
      <xdr:colOff>63500</xdr:colOff>
      <xdr:row>78</xdr:row>
      <xdr:rowOff>120864</xdr:rowOff>
    </xdr:to>
    <xdr:cxnSp macro="">
      <xdr:nvCxnSpPr>
        <xdr:cNvPr id="176" name="直線コネクタ 175"/>
        <xdr:cNvCxnSpPr/>
      </xdr:nvCxnSpPr>
      <xdr:spPr>
        <a:xfrm flipV="1">
          <a:off x="3797300" y="1348960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120864</xdr:rowOff>
    </xdr:from>
    <xdr:to>
      <xdr:col>19</xdr:col>
      <xdr:colOff>177800</xdr:colOff>
      <xdr:row>78</xdr:row>
      <xdr:rowOff>139684</xdr:rowOff>
    </xdr:to>
    <xdr:cxnSp macro="">
      <xdr:nvCxnSpPr>
        <xdr:cNvPr id="179" name="直線コネクタ 178"/>
        <xdr:cNvCxnSpPr/>
      </xdr:nvCxnSpPr>
      <xdr:spPr>
        <a:xfrm flipV="1">
          <a:off x="2908300" y="13493964"/>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125119</xdr:rowOff>
    </xdr:from>
    <xdr:to>
      <xdr:col>15</xdr:col>
      <xdr:colOff>50800</xdr:colOff>
      <xdr:row>78</xdr:row>
      <xdr:rowOff>139684</xdr:rowOff>
    </xdr:to>
    <xdr:cxnSp macro="">
      <xdr:nvCxnSpPr>
        <xdr:cNvPr id="182" name="直線コネクタ 181"/>
        <xdr:cNvCxnSpPr/>
      </xdr:nvCxnSpPr>
      <xdr:spPr>
        <a:xfrm>
          <a:off x="2019300" y="1349821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125119</xdr:rowOff>
    </xdr:from>
    <xdr:to>
      <xdr:col>10</xdr:col>
      <xdr:colOff>114300</xdr:colOff>
      <xdr:row>78</xdr:row>
      <xdr:rowOff>164054</xdr:rowOff>
    </xdr:to>
    <xdr:cxnSp macro="">
      <xdr:nvCxnSpPr>
        <xdr:cNvPr id="185" name="直線コネクタ 184"/>
        <xdr:cNvCxnSpPr/>
      </xdr:nvCxnSpPr>
      <xdr:spPr>
        <a:xfrm flipV="1">
          <a:off x="1130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65705</xdr:rowOff>
    </xdr:from>
    <xdr:to>
      <xdr:col>24</xdr:col>
      <xdr:colOff>114300</xdr:colOff>
      <xdr:row>78</xdr:row>
      <xdr:rowOff>167305</xdr:rowOff>
    </xdr:to>
    <xdr:sp macro="" textlink="">
      <xdr:nvSpPr>
        <xdr:cNvPr id="195" name="楕円 194"/>
        <xdr:cNvSpPr/>
      </xdr:nvSpPr>
      <xdr:spPr>
        <a:xfrm>
          <a:off x="4584700" y="134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152082</xdr:rowOff>
    </xdr:from>
    <xdr:ext cx="599010" cy="259045"/>
    <xdr:sp macro="" textlink="">
      <xdr:nvSpPr>
        <xdr:cNvPr id="196" name="民生費該当値テキスト"/>
        <xdr:cNvSpPr txBox="1"/>
      </xdr:nvSpPr>
      <xdr:spPr>
        <a:xfrm>
          <a:off x="4686300" y="1335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70064</xdr:rowOff>
    </xdr:from>
    <xdr:to>
      <xdr:col>20</xdr:col>
      <xdr:colOff>38100</xdr:colOff>
      <xdr:row>79</xdr:row>
      <xdr:rowOff>214</xdr:rowOff>
    </xdr:to>
    <xdr:sp macro="" textlink="">
      <xdr:nvSpPr>
        <xdr:cNvPr id="197" name="楕円 196"/>
        <xdr:cNvSpPr/>
      </xdr:nvSpPr>
      <xdr:spPr>
        <a:xfrm>
          <a:off x="3746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162791</xdr:rowOff>
    </xdr:from>
    <xdr:ext cx="599010" cy="259045"/>
    <xdr:sp macro="" textlink="">
      <xdr:nvSpPr>
        <xdr:cNvPr id="198" name="テキスト ボックス 197"/>
        <xdr:cNvSpPr txBox="1"/>
      </xdr:nvSpPr>
      <xdr:spPr>
        <a:xfrm>
          <a:off x="3497795" y="1353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88884</xdr:rowOff>
    </xdr:from>
    <xdr:to>
      <xdr:col>15</xdr:col>
      <xdr:colOff>101600</xdr:colOff>
      <xdr:row>79</xdr:row>
      <xdr:rowOff>19034</xdr:rowOff>
    </xdr:to>
    <xdr:sp macro="" textlink="">
      <xdr:nvSpPr>
        <xdr:cNvPr id="199" name="楕円 198"/>
        <xdr:cNvSpPr/>
      </xdr:nvSpPr>
      <xdr:spPr>
        <a:xfrm>
          <a:off x="2857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10161</xdr:rowOff>
    </xdr:from>
    <xdr:ext cx="599010" cy="259045"/>
    <xdr:sp macro="" textlink="">
      <xdr:nvSpPr>
        <xdr:cNvPr id="200" name="テキスト ボックス 199"/>
        <xdr:cNvSpPr txBox="1"/>
      </xdr:nvSpPr>
      <xdr:spPr>
        <a:xfrm>
          <a:off x="2608795" y="135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74319</xdr:rowOff>
    </xdr:from>
    <xdr:to>
      <xdr:col>10</xdr:col>
      <xdr:colOff>165100</xdr:colOff>
      <xdr:row>79</xdr:row>
      <xdr:rowOff>4469</xdr:rowOff>
    </xdr:to>
    <xdr:sp macro="" textlink="">
      <xdr:nvSpPr>
        <xdr:cNvPr id="201" name="楕円 200"/>
        <xdr:cNvSpPr/>
      </xdr:nvSpPr>
      <xdr:spPr>
        <a:xfrm>
          <a:off x="1968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167046</xdr:rowOff>
    </xdr:from>
    <xdr:ext cx="599010" cy="259045"/>
    <xdr:sp macro="" textlink="">
      <xdr:nvSpPr>
        <xdr:cNvPr id="202" name="テキスト ボックス 201"/>
        <xdr:cNvSpPr txBox="1"/>
      </xdr:nvSpPr>
      <xdr:spPr>
        <a:xfrm>
          <a:off x="1719795"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113254</xdr:rowOff>
    </xdr:from>
    <xdr:to>
      <xdr:col>6</xdr:col>
      <xdr:colOff>38100</xdr:colOff>
      <xdr:row>79</xdr:row>
      <xdr:rowOff>43404</xdr:rowOff>
    </xdr:to>
    <xdr:sp macro="" textlink="">
      <xdr:nvSpPr>
        <xdr:cNvPr id="203" name="楕円 202"/>
        <xdr:cNvSpPr/>
      </xdr:nvSpPr>
      <xdr:spPr>
        <a:xfrm>
          <a:off x="1079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34531</xdr:rowOff>
    </xdr:from>
    <xdr:ext cx="599010" cy="259045"/>
    <xdr:sp macro="" textlink="">
      <xdr:nvSpPr>
        <xdr:cNvPr id="204" name="テキスト ボックス 203"/>
        <xdr:cNvSpPr txBox="1"/>
      </xdr:nvSpPr>
      <xdr:spPr>
        <a:xfrm>
          <a:off x="830795"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70304</xdr:rowOff>
    </xdr:from>
    <xdr:to>
      <xdr:col>24</xdr:col>
      <xdr:colOff>63500</xdr:colOff>
      <xdr:row>98</xdr:row>
      <xdr:rowOff>78093</xdr:rowOff>
    </xdr:to>
    <xdr:cxnSp macro="">
      <xdr:nvCxnSpPr>
        <xdr:cNvPr id="236" name="直線コネクタ 235"/>
        <xdr:cNvCxnSpPr/>
      </xdr:nvCxnSpPr>
      <xdr:spPr>
        <a:xfrm>
          <a:off x="3797300" y="16872404"/>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70304</xdr:rowOff>
    </xdr:from>
    <xdr:to>
      <xdr:col>19</xdr:col>
      <xdr:colOff>177800</xdr:colOff>
      <xdr:row>98</xdr:row>
      <xdr:rowOff>93196</xdr:rowOff>
    </xdr:to>
    <xdr:cxnSp macro="">
      <xdr:nvCxnSpPr>
        <xdr:cNvPr id="239" name="直線コネクタ 238"/>
        <xdr:cNvCxnSpPr/>
      </xdr:nvCxnSpPr>
      <xdr:spPr>
        <a:xfrm flipV="1">
          <a:off x="2908300" y="16872404"/>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76933</xdr:rowOff>
    </xdr:from>
    <xdr:to>
      <xdr:col>15</xdr:col>
      <xdr:colOff>50800</xdr:colOff>
      <xdr:row>98</xdr:row>
      <xdr:rowOff>93196</xdr:rowOff>
    </xdr:to>
    <xdr:cxnSp macro="">
      <xdr:nvCxnSpPr>
        <xdr:cNvPr id="242" name="直線コネクタ 241"/>
        <xdr:cNvCxnSpPr/>
      </xdr:nvCxnSpPr>
      <xdr:spPr>
        <a:xfrm>
          <a:off x="2019300" y="1687903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74924</xdr:rowOff>
    </xdr:from>
    <xdr:to>
      <xdr:col>10</xdr:col>
      <xdr:colOff>114300</xdr:colOff>
      <xdr:row>98</xdr:row>
      <xdr:rowOff>76933</xdr:rowOff>
    </xdr:to>
    <xdr:cxnSp macro="">
      <xdr:nvCxnSpPr>
        <xdr:cNvPr id="245" name="直線コネクタ 244"/>
        <xdr:cNvCxnSpPr/>
      </xdr:nvCxnSpPr>
      <xdr:spPr>
        <a:xfrm>
          <a:off x="1130300" y="16877024"/>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27293</xdr:rowOff>
    </xdr:from>
    <xdr:to>
      <xdr:col>24</xdr:col>
      <xdr:colOff>114300</xdr:colOff>
      <xdr:row>98</xdr:row>
      <xdr:rowOff>128893</xdr:rowOff>
    </xdr:to>
    <xdr:sp macro="" textlink="">
      <xdr:nvSpPr>
        <xdr:cNvPr id="255" name="楕円 254"/>
        <xdr:cNvSpPr/>
      </xdr:nvSpPr>
      <xdr:spPr>
        <a:xfrm>
          <a:off x="45847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5720</xdr:rowOff>
    </xdr:from>
    <xdr:ext cx="534377" cy="259045"/>
    <xdr:sp macro="" textlink="">
      <xdr:nvSpPr>
        <xdr:cNvPr id="256" name="衛生費該当値テキスト"/>
        <xdr:cNvSpPr txBox="1"/>
      </xdr:nvSpPr>
      <xdr:spPr>
        <a:xfrm>
          <a:off x="4686300" y="168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19504</xdr:rowOff>
    </xdr:from>
    <xdr:to>
      <xdr:col>20</xdr:col>
      <xdr:colOff>38100</xdr:colOff>
      <xdr:row>98</xdr:row>
      <xdr:rowOff>121104</xdr:rowOff>
    </xdr:to>
    <xdr:sp macro="" textlink="">
      <xdr:nvSpPr>
        <xdr:cNvPr id="257" name="楕円 256"/>
        <xdr:cNvSpPr/>
      </xdr:nvSpPr>
      <xdr:spPr>
        <a:xfrm>
          <a:off x="3746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112231</xdr:rowOff>
    </xdr:from>
    <xdr:ext cx="534377" cy="259045"/>
    <xdr:sp macro="" textlink="">
      <xdr:nvSpPr>
        <xdr:cNvPr id="258" name="テキスト ボックス 257"/>
        <xdr:cNvSpPr txBox="1"/>
      </xdr:nvSpPr>
      <xdr:spPr>
        <a:xfrm>
          <a:off x="3530111" y="16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42396</xdr:rowOff>
    </xdr:from>
    <xdr:to>
      <xdr:col>15</xdr:col>
      <xdr:colOff>101600</xdr:colOff>
      <xdr:row>98</xdr:row>
      <xdr:rowOff>143996</xdr:rowOff>
    </xdr:to>
    <xdr:sp macro="" textlink="">
      <xdr:nvSpPr>
        <xdr:cNvPr id="259" name="楕円 258"/>
        <xdr:cNvSpPr/>
      </xdr:nvSpPr>
      <xdr:spPr>
        <a:xfrm>
          <a:off x="28575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135123</xdr:rowOff>
    </xdr:from>
    <xdr:ext cx="534377" cy="259045"/>
    <xdr:sp macro="" textlink="">
      <xdr:nvSpPr>
        <xdr:cNvPr id="260" name="テキスト ボックス 259"/>
        <xdr:cNvSpPr txBox="1"/>
      </xdr:nvSpPr>
      <xdr:spPr>
        <a:xfrm>
          <a:off x="2641111" y="169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26133</xdr:rowOff>
    </xdr:from>
    <xdr:to>
      <xdr:col>10</xdr:col>
      <xdr:colOff>165100</xdr:colOff>
      <xdr:row>98</xdr:row>
      <xdr:rowOff>127733</xdr:rowOff>
    </xdr:to>
    <xdr:sp macro="" textlink="">
      <xdr:nvSpPr>
        <xdr:cNvPr id="261" name="楕円 260"/>
        <xdr:cNvSpPr/>
      </xdr:nvSpPr>
      <xdr:spPr>
        <a:xfrm>
          <a:off x="1968500" y="16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118860</xdr:rowOff>
    </xdr:from>
    <xdr:ext cx="534377" cy="259045"/>
    <xdr:sp macro="" textlink="">
      <xdr:nvSpPr>
        <xdr:cNvPr id="262" name="テキスト ボックス 261"/>
        <xdr:cNvSpPr txBox="1"/>
      </xdr:nvSpPr>
      <xdr:spPr>
        <a:xfrm>
          <a:off x="1752111" y="169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24124</xdr:rowOff>
    </xdr:from>
    <xdr:to>
      <xdr:col>6</xdr:col>
      <xdr:colOff>38100</xdr:colOff>
      <xdr:row>98</xdr:row>
      <xdr:rowOff>125724</xdr:rowOff>
    </xdr:to>
    <xdr:sp macro="" textlink="">
      <xdr:nvSpPr>
        <xdr:cNvPr id="263" name="楕円 262"/>
        <xdr:cNvSpPr/>
      </xdr:nvSpPr>
      <xdr:spPr>
        <a:xfrm>
          <a:off x="1079500" y="168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116851</xdr:rowOff>
    </xdr:from>
    <xdr:ext cx="534377" cy="259045"/>
    <xdr:sp macro="" textlink="">
      <xdr:nvSpPr>
        <xdr:cNvPr id="264" name="テキスト ボックス 263"/>
        <xdr:cNvSpPr txBox="1"/>
      </xdr:nvSpPr>
      <xdr:spPr>
        <a:xfrm>
          <a:off x="863111" y="16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113868</xdr:rowOff>
    </xdr:from>
    <xdr:to>
      <xdr:col>55</xdr:col>
      <xdr:colOff>0</xdr:colOff>
      <xdr:row>38</xdr:row>
      <xdr:rowOff>115012</xdr:rowOff>
    </xdr:to>
    <xdr:cxnSp macro="">
      <xdr:nvCxnSpPr>
        <xdr:cNvPr id="291" name="直線コネクタ 290"/>
        <xdr:cNvCxnSpPr/>
      </xdr:nvCxnSpPr>
      <xdr:spPr>
        <a:xfrm flipV="1">
          <a:off x="9639300" y="662896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115012</xdr:rowOff>
    </xdr:from>
    <xdr:to>
      <xdr:col>50</xdr:col>
      <xdr:colOff>114300</xdr:colOff>
      <xdr:row>38</xdr:row>
      <xdr:rowOff>116840</xdr:rowOff>
    </xdr:to>
    <xdr:cxnSp macro="">
      <xdr:nvCxnSpPr>
        <xdr:cNvPr id="294" name="直線コネクタ 293"/>
        <xdr:cNvCxnSpPr/>
      </xdr:nvCxnSpPr>
      <xdr:spPr>
        <a:xfrm flipV="1">
          <a:off x="8750300" y="6630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118669</xdr:rowOff>
    </xdr:to>
    <xdr:cxnSp macro="">
      <xdr:nvCxnSpPr>
        <xdr:cNvPr id="297" name="直線コネクタ 296"/>
        <xdr:cNvCxnSpPr/>
      </xdr:nvCxnSpPr>
      <xdr:spPr>
        <a:xfrm flipV="1">
          <a:off x="7861300" y="663194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118669</xdr:rowOff>
    </xdr:to>
    <xdr:cxnSp macro="">
      <xdr:nvCxnSpPr>
        <xdr:cNvPr id="300" name="直線コネクタ 299"/>
        <xdr:cNvCxnSpPr/>
      </xdr:nvCxnSpPr>
      <xdr:spPr>
        <a:xfrm>
          <a:off x="6972300" y="662896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63068</xdr:rowOff>
    </xdr:from>
    <xdr:to>
      <xdr:col>55</xdr:col>
      <xdr:colOff>50800</xdr:colOff>
      <xdr:row>38</xdr:row>
      <xdr:rowOff>164668</xdr:rowOff>
    </xdr:to>
    <xdr:sp macro="" textlink="">
      <xdr:nvSpPr>
        <xdr:cNvPr id="310" name="楕円 309"/>
        <xdr:cNvSpPr/>
      </xdr:nvSpPr>
      <xdr:spPr>
        <a:xfrm>
          <a:off x="10426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149445</xdr:rowOff>
    </xdr:from>
    <xdr:ext cx="378565" cy="259045"/>
    <xdr:sp macro="" textlink="">
      <xdr:nvSpPr>
        <xdr:cNvPr id="311" name="労働費該当値テキスト"/>
        <xdr:cNvSpPr txBox="1"/>
      </xdr:nvSpPr>
      <xdr:spPr>
        <a:xfrm>
          <a:off x="10528300" y="64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64212</xdr:rowOff>
    </xdr:from>
    <xdr:to>
      <xdr:col>50</xdr:col>
      <xdr:colOff>165100</xdr:colOff>
      <xdr:row>38</xdr:row>
      <xdr:rowOff>165812</xdr:rowOff>
    </xdr:to>
    <xdr:sp macro="" textlink="">
      <xdr:nvSpPr>
        <xdr:cNvPr id="312" name="楕円 311"/>
        <xdr:cNvSpPr/>
      </xdr:nvSpPr>
      <xdr:spPr>
        <a:xfrm>
          <a:off x="9588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156939</xdr:rowOff>
    </xdr:from>
    <xdr:ext cx="378565" cy="259045"/>
    <xdr:sp macro="" textlink="">
      <xdr:nvSpPr>
        <xdr:cNvPr id="313" name="テキスト ボックス 312"/>
        <xdr:cNvSpPr txBox="1"/>
      </xdr:nvSpPr>
      <xdr:spPr>
        <a:xfrm>
          <a:off x="9450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4" name="楕円 313"/>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15" name="テキスト ボックス 314"/>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67869</xdr:rowOff>
    </xdr:from>
    <xdr:to>
      <xdr:col>41</xdr:col>
      <xdr:colOff>101600</xdr:colOff>
      <xdr:row>38</xdr:row>
      <xdr:rowOff>169469</xdr:rowOff>
    </xdr:to>
    <xdr:sp macro="" textlink="">
      <xdr:nvSpPr>
        <xdr:cNvPr id="316" name="楕円 315"/>
        <xdr:cNvSpPr/>
      </xdr:nvSpPr>
      <xdr:spPr>
        <a:xfrm>
          <a:off x="7810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160596</xdr:rowOff>
    </xdr:from>
    <xdr:ext cx="313932" cy="259045"/>
    <xdr:sp macro="" textlink="">
      <xdr:nvSpPr>
        <xdr:cNvPr id="317" name="テキスト ボックス 316"/>
        <xdr:cNvSpPr txBox="1"/>
      </xdr:nvSpPr>
      <xdr:spPr>
        <a:xfrm>
          <a:off x="7704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18" name="楕円 317"/>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155795</xdr:rowOff>
    </xdr:from>
    <xdr:ext cx="378565" cy="259045"/>
    <xdr:sp macro="" textlink="">
      <xdr:nvSpPr>
        <xdr:cNvPr id="319" name="テキスト ボックス 318"/>
        <xdr:cNvSpPr txBox="1"/>
      </xdr:nvSpPr>
      <xdr:spPr>
        <a:xfrm>
          <a:off x="6783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12712</xdr:rowOff>
    </xdr:from>
    <xdr:to>
      <xdr:col>55</xdr:col>
      <xdr:colOff>0</xdr:colOff>
      <xdr:row>57</xdr:row>
      <xdr:rowOff>59366</xdr:rowOff>
    </xdr:to>
    <xdr:cxnSp macro="">
      <xdr:nvCxnSpPr>
        <xdr:cNvPr id="348" name="直線コネクタ 347"/>
        <xdr:cNvCxnSpPr/>
      </xdr:nvCxnSpPr>
      <xdr:spPr>
        <a:xfrm flipV="1">
          <a:off x="9639300" y="9785362"/>
          <a:ext cx="8382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158026</xdr:rowOff>
    </xdr:from>
    <xdr:to>
      <xdr:col>50</xdr:col>
      <xdr:colOff>114300</xdr:colOff>
      <xdr:row>57</xdr:row>
      <xdr:rowOff>59366</xdr:rowOff>
    </xdr:to>
    <xdr:cxnSp macro="">
      <xdr:nvCxnSpPr>
        <xdr:cNvPr id="351" name="直線コネクタ 350"/>
        <xdr:cNvCxnSpPr/>
      </xdr:nvCxnSpPr>
      <xdr:spPr>
        <a:xfrm>
          <a:off x="8750300" y="9587776"/>
          <a:ext cx="889000" cy="2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158026</xdr:rowOff>
    </xdr:from>
    <xdr:to>
      <xdr:col>45</xdr:col>
      <xdr:colOff>177800</xdr:colOff>
      <xdr:row>56</xdr:row>
      <xdr:rowOff>76073</xdr:rowOff>
    </xdr:to>
    <xdr:cxnSp macro="">
      <xdr:nvCxnSpPr>
        <xdr:cNvPr id="354" name="直線コネクタ 353"/>
        <xdr:cNvCxnSpPr/>
      </xdr:nvCxnSpPr>
      <xdr:spPr>
        <a:xfrm flipV="1">
          <a:off x="7861300" y="9587776"/>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76073</xdr:rowOff>
    </xdr:from>
    <xdr:to>
      <xdr:col>41</xdr:col>
      <xdr:colOff>50800</xdr:colOff>
      <xdr:row>57</xdr:row>
      <xdr:rowOff>55690</xdr:rowOff>
    </xdr:to>
    <xdr:cxnSp macro="">
      <xdr:nvCxnSpPr>
        <xdr:cNvPr id="357" name="直線コネクタ 356"/>
        <xdr:cNvCxnSpPr/>
      </xdr:nvCxnSpPr>
      <xdr:spPr>
        <a:xfrm flipV="1">
          <a:off x="6972300" y="9677273"/>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133362</xdr:rowOff>
    </xdr:from>
    <xdr:to>
      <xdr:col>55</xdr:col>
      <xdr:colOff>50800</xdr:colOff>
      <xdr:row>57</xdr:row>
      <xdr:rowOff>63512</xdr:rowOff>
    </xdr:to>
    <xdr:sp macro="" textlink="">
      <xdr:nvSpPr>
        <xdr:cNvPr id="367" name="楕円 366"/>
        <xdr:cNvSpPr/>
      </xdr:nvSpPr>
      <xdr:spPr>
        <a:xfrm>
          <a:off x="104267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111789</xdr:rowOff>
    </xdr:from>
    <xdr:ext cx="534377" cy="259045"/>
    <xdr:sp macro="" textlink="">
      <xdr:nvSpPr>
        <xdr:cNvPr id="368" name="農林水産業費該当値テキスト"/>
        <xdr:cNvSpPr txBox="1"/>
      </xdr:nvSpPr>
      <xdr:spPr>
        <a:xfrm>
          <a:off x="10528300" y="9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xdr:rowOff>
    </xdr:from>
    <xdr:to>
      <xdr:col>50</xdr:col>
      <xdr:colOff>165100</xdr:colOff>
      <xdr:row>57</xdr:row>
      <xdr:rowOff>110166</xdr:rowOff>
    </xdr:to>
    <xdr:sp macro="" textlink="">
      <xdr:nvSpPr>
        <xdr:cNvPr id="369" name="楕円 368"/>
        <xdr:cNvSpPr/>
      </xdr:nvSpPr>
      <xdr:spPr>
        <a:xfrm>
          <a:off x="95885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101293</xdr:rowOff>
    </xdr:from>
    <xdr:ext cx="534377" cy="259045"/>
    <xdr:sp macro="" textlink="">
      <xdr:nvSpPr>
        <xdr:cNvPr id="370" name="テキスト ボックス 369"/>
        <xdr:cNvSpPr txBox="1"/>
      </xdr:nvSpPr>
      <xdr:spPr>
        <a:xfrm>
          <a:off x="9372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107226</xdr:rowOff>
    </xdr:from>
    <xdr:to>
      <xdr:col>46</xdr:col>
      <xdr:colOff>38100</xdr:colOff>
      <xdr:row>56</xdr:row>
      <xdr:rowOff>37376</xdr:rowOff>
    </xdr:to>
    <xdr:sp macro="" textlink="">
      <xdr:nvSpPr>
        <xdr:cNvPr id="371" name="楕円 370"/>
        <xdr:cNvSpPr/>
      </xdr:nvSpPr>
      <xdr:spPr>
        <a:xfrm>
          <a:off x="8699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53903</xdr:rowOff>
    </xdr:from>
    <xdr:ext cx="534377" cy="259045"/>
    <xdr:sp macro="" textlink="">
      <xdr:nvSpPr>
        <xdr:cNvPr id="372" name="テキスト ボックス 371"/>
        <xdr:cNvSpPr txBox="1"/>
      </xdr:nvSpPr>
      <xdr:spPr>
        <a:xfrm>
          <a:off x="8483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25273</xdr:rowOff>
    </xdr:from>
    <xdr:to>
      <xdr:col>41</xdr:col>
      <xdr:colOff>101600</xdr:colOff>
      <xdr:row>56</xdr:row>
      <xdr:rowOff>126873</xdr:rowOff>
    </xdr:to>
    <xdr:sp macro="" textlink="">
      <xdr:nvSpPr>
        <xdr:cNvPr id="373" name="楕円 372"/>
        <xdr:cNvSpPr/>
      </xdr:nvSpPr>
      <xdr:spPr>
        <a:xfrm>
          <a:off x="7810500" y="96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118000</xdr:rowOff>
    </xdr:from>
    <xdr:ext cx="534377" cy="259045"/>
    <xdr:sp macro="" textlink="">
      <xdr:nvSpPr>
        <xdr:cNvPr id="374" name="テキスト ボックス 373"/>
        <xdr:cNvSpPr txBox="1"/>
      </xdr:nvSpPr>
      <xdr:spPr>
        <a:xfrm>
          <a:off x="7594111" y="97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4890</xdr:rowOff>
    </xdr:from>
    <xdr:to>
      <xdr:col>36</xdr:col>
      <xdr:colOff>165100</xdr:colOff>
      <xdr:row>57</xdr:row>
      <xdr:rowOff>106490</xdr:rowOff>
    </xdr:to>
    <xdr:sp macro="" textlink="">
      <xdr:nvSpPr>
        <xdr:cNvPr id="375" name="楕円 374"/>
        <xdr:cNvSpPr/>
      </xdr:nvSpPr>
      <xdr:spPr>
        <a:xfrm>
          <a:off x="6921500" y="97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97617</xdr:rowOff>
    </xdr:from>
    <xdr:ext cx="534377" cy="259045"/>
    <xdr:sp macro="" textlink="">
      <xdr:nvSpPr>
        <xdr:cNvPr id="376" name="テキスト ボックス 375"/>
        <xdr:cNvSpPr txBox="1"/>
      </xdr:nvSpPr>
      <xdr:spPr>
        <a:xfrm>
          <a:off x="6705111" y="98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45647</xdr:rowOff>
    </xdr:from>
    <xdr:to>
      <xdr:col>55</xdr:col>
      <xdr:colOff>0</xdr:colOff>
      <xdr:row>79</xdr:row>
      <xdr:rowOff>53077</xdr:rowOff>
    </xdr:to>
    <xdr:cxnSp macro="">
      <xdr:nvCxnSpPr>
        <xdr:cNvPr id="407" name="直線コネクタ 406"/>
        <xdr:cNvCxnSpPr/>
      </xdr:nvCxnSpPr>
      <xdr:spPr>
        <a:xfrm flipV="1">
          <a:off x="9639300" y="1359019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7993</xdr:rowOff>
    </xdr:from>
    <xdr:to>
      <xdr:col>50</xdr:col>
      <xdr:colOff>114300</xdr:colOff>
      <xdr:row>79</xdr:row>
      <xdr:rowOff>53077</xdr:rowOff>
    </xdr:to>
    <xdr:cxnSp macro="">
      <xdr:nvCxnSpPr>
        <xdr:cNvPr id="410" name="直線コネクタ 409"/>
        <xdr:cNvCxnSpPr/>
      </xdr:nvCxnSpPr>
      <xdr:spPr>
        <a:xfrm>
          <a:off x="8750300" y="13552543"/>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7993</xdr:rowOff>
    </xdr:from>
    <xdr:to>
      <xdr:col>45</xdr:col>
      <xdr:colOff>177800</xdr:colOff>
      <xdr:row>79</xdr:row>
      <xdr:rowOff>59299</xdr:rowOff>
    </xdr:to>
    <xdr:cxnSp macro="">
      <xdr:nvCxnSpPr>
        <xdr:cNvPr id="413" name="直線コネクタ 412"/>
        <xdr:cNvCxnSpPr/>
      </xdr:nvCxnSpPr>
      <xdr:spPr>
        <a:xfrm flipV="1">
          <a:off x="7861300" y="13552543"/>
          <a:ext cx="889000" cy="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50088</xdr:rowOff>
    </xdr:from>
    <xdr:to>
      <xdr:col>41</xdr:col>
      <xdr:colOff>50800</xdr:colOff>
      <xdr:row>79</xdr:row>
      <xdr:rowOff>59299</xdr:rowOff>
    </xdr:to>
    <xdr:cxnSp macro="">
      <xdr:nvCxnSpPr>
        <xdr:cNvPr id="416" name="直線コネクタ 415"/>
        <xdr:cNvCxnSpPr/>
      </xdr:nvCxnSpPr>
      <xdr:spPr>
        <a:xfrm>
          <a:off x="6972300" y="13594638"/>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166297</xdr:rowOff>
    </xdr:from>
    <xdr:to>
      <xdr:col>55</xdr:col>
      <xdr:colOff>50800</xdr:colOff>
      <xdr:row>79</xdr:row>
      <xdr:rowOff>96447</xdr:rowOff>
    </xdr:to>
    <xdr:sp macro="" textlink="">
      <xdr:nvSpPr>
        <xdr:cNvPr id="426" name="楕円 425"/>
        <xdr:cNvSpPr/>
      </xdr:nvSpPr>
      <xdr:spPr>
        <a:xfrm>
          <a:off x="10426700" y="13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81224</xdr:rowOff>
    </xdr:from>
    <xdr:ext cx="469744" cy="259045"/>
    <xdr:sp macro="" textlink="">
      <xdr:nvSpPr>
        <xdr:cNvPr id="427" name="商工費該当値テキスト"/>
        <xdr:cNvSpPr txBox="1"/>
      </xdr:nvSpPr>
      <xdr:spPr>
        <a:xfrm>
          <a:off x="10528300" y="13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2277</xdr:rowOff>
    </xdr:from>
    <xdr:to>
      <xdr:col>50</xdr:col>
      <xdr:colOff>165100</xdr:colOff>
      <xdr:row>79</xdr:row>
      <xdr:rowOff>103877</xdr:rowOff>
    </xdr:to>
    <xdr:sp macro="" textlink="">
      <xdr:nvSpPr>
        <xdr:cNvPr id="428" name="楕円 427"/>
        <xdr:cNvSpPr/>
      </xdr:nvSpPr>
      <xdr:spPr>
        <a:xfrm>
          <a:off x="9588500" y="135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95004</xdr:rowOff>
    </xdr:from>
    <xdr:ext cx="469744" cy="259045"/>
    <xdr:sp macro="" textlink="">
      <xdr:nvSpPr>
        <xdr:cNvPr id="429" name="テキスト ボックス 428"/>
        <xdr:cNvSpPr txBox="1"/>
      </xdr:nvSpPr>
      <xdr:spPr>
        <a:xfrm>
          <a:off x="9404428" y="136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128643</xdr:rowOff>
    </xdr:from>
    <xdr:to>
      <xdr:col>46</xdr:col>
      <xdr:colOff>38100</xdr:colOff>
      <xdr:row>79</xdr:row>
      <xdr:rowOff>58793</xdr:rowOff>
    </xdr:to>
    <xdr:sp macro="" textlink="">
      <xdr:nvSpPr>
        <xdr:cNvPr id="430" name="楕円 429"/>
        <xdr:cNvSpPr/>
      </xdr:nvSpPr>
      <xdr:spPr>
        <a:xfrm>
          <a:off x="8699500" y="13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49920</xdr:rowOff>
    </xdr:from>
    <xdr:ext cx="469744" cy="259045"/>
    <xdr:sp macro="" textlink="">
      <xdr:nvSpPr>
        <xdr:cNvPr id="431" name="テキスト ボックス 430"/>
        <xdr:cNvSpPr txBox="1"/>
      </xdr:nvSpPr>
      <xdr:spPr>
        <a:xfrm>
          <a:off x="8515428" y="135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8499</xdr:rowOff>
    </xdr:from>
    <xdr:to>
      <xdr:col>41</xdr:col>
      <xdr:colOff>101600</xdr:colOff>
      <xdr:row>79</xdr:row>
      <xdr:rowOff>110099</xdr:rowOff>
    </xdr:to>
    <xdr:sp macro="" textlink="">
      <xdr:nvSpPr>
        <xdr:cNvPr id="432" name="楕円 431"/>
        <xdr:cNvSpPr/>
      </xdr:nvSpPr>
      <xdr:spPr>
        <a:xfrm>
          <a:off x="7810500" y="13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101226</xdr:rowOff>
    </xdr:from>
    <xdr:ext cx="469744" cy="259045"/>
    <xdr:sp macro="" textlink="">
      <xdr:nvSpPr>
        <xdr:cNvPr id="433" name="テキスト ボックス 432"/>
        <xdr:cNvSpPr txBox="1"/>
      </xdr:nvSpPr>
      <xdr:spPr>
        <a:xfrm>
          <a:off x="7626428" y="136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170738</xdr:rowOff>
    </xdr:from>
    <xdr:to>
      <xdr:col>36</xdr:col>
      <xdr:colOff>165100</xdr:colOff>
      <xdr:row>79</xdr:row>
      <xdr:rowOff>100888</xdr:rowOff>
    </xdr:to>
    <xdr:sp macro="" textlink="">
      <xdr:nvSpPr>
        <xdr:cNvPr id="434" name="楕円 433"/>
        <xdr:cNvSpPr/>
      </xdr:nvSpPr>
      <xdr:spPr>
        <a:xfrm>
          <a:off x="6921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92015</xdr:rowOff>
    </xdr:from>
    <xdr:ext cx="469744" cy="259045"/>
    <xdr:sp macro="" textlink="">
      <xdr:nvSpPr>
        <xdr:cNvPr id="435" name="テキスト ボックス 434"/>
        <xdr:cNvSpPr txBox="1"/>
      </xdr:nvSpPr>
      <xdr:spPr>
        <a:xfrm>
          <a:off x="6737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127322</xdr:rowOff>
    </xdr:from>
    <xdr:to>
      <xdr:col>55</xdr:col>
      <xdr:colOff>0</xdr:colOff>
      <xdr:row>98</xdr:row>
      <xdr:rowOff>137570</xdr:rowOff>
    </xdr:to>
    <xdr:cxnSp macro="">
      <xdr:nvCxnSpPr>
        <xdr:cNvPr id="464" name="直線コネクタ 463"/>
        <xdr:cNvCxnSpPr/>
      </xdr:nvCxnSpPr>
      <xdr:spPr>
        <a:xfrm flipV="1">
          <a:off x="9639300" y="16929422"/>
          <a:ext cx="8382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137570</xdr:rowOff>
    </xdr:from>
    <xdr:to>
      <xdr:col>50</xdr:col>
      <xdr:colOff>114300</xdr:colOff>
      <xdr:row>98</xdr:row>
      <xdr:rowOff>145140</xdr:rowOff>
    </xdr:to>
    <xdr:cxnSp macro="">
      <xdr:nvCxnSpPr>
        <xdr:cNvPr id="467" name="直線コネクタ 466"/>
        <xdr:cNvCxnSpPr/>
      </xdr:nvCxnSpPr>
      <xdr:spPr>
        <a:xfrm flipV="1">
          <a:off x="8750300" y="16939670"/>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145140</xdr:rowOff>
    </xdr:from>
    <xdr:to>
      <xdr:col>45</xdr:col>
      <xdr:colOff>177800</xdr:colOff>
      <xdr:row>98</xdr:row>
      <xdr:rowOff>145800</xdr:rowOff>
    </xdr:to>
    <xdr:cxnSp macro="">
      <xdr:nvCxnSpPr>
        <xdr:cNvPr id="470" name="直線コネクタ 469"/>
        <xdr:cNvCxnSpPr/>
      </xdr:nvCxnSpPr>
      <xdr:spPr>
        <a:xfrm flipV="1">
          <a:off x="7861300" y="1694724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145800</xdr:rowOff>
    </xdr:from>
    <xdr:to>
      <xdr:col>41</xdr:col>
      <xdr:colOff>50800</xdr:colOff>
      <xdr:row>98</xdr:row>
      <xdr:rowOff>148441</xdr:rowOff>
    </xdr:to>
    <xdr:cxnSp macro="">
      <xdr:nvCxnSpPr>
        <xdr:cNvPr id="473" name="直線コネクタ 472"/>
        <xdr:cNvCxnSpPr/>
      </xdr:nvCxnSpPr>
      <xdr:spPr>
        <a:xfrm flipV="1">
          <a:off x="6972300" y="16947900"/>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76522</xdr:rowOff>
    </xdr:from>
    <xdr:to>
      <xdr:col>55</xdr:col>
      <xdr:colOff>50800</xdr:colOff>
      <xdr:row>99</xdr:row>
      <xdr:rowOff>6672</xdr:rowOff>
    </xdr:to>
    <xdr:sp macro="" textlink="">
      <xdr:nvSpPr>
        <xdr:cNvPr id="483" name="楕円 482"/>
        <xdr:cNvSpPr/>
      </xdr:nvSpPr>
      <xdr:spPr>
        <a:xfrm>
          <a:off x="10426700" y="168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86770</xdr:rowOff>
    </xdr:from>
    <xdr:to>
      <xdr:col>50</xdr:col>
      <xdr:colOff>165100</xdr:colOff>
      <xdr:row>99</xdr:row>
      <xdr:rowOff>16920</xdr:rowOff>
    </xdr:to>
    <xdr:sp macro="" textlink="">
      <xdr:nvSpPr>
        <xdr:cNvPr id="485" name="楕円 484"/>
        <xdr:cNvSpPr/>
      </xdr:nvSpPr>
      <xdr:spPr>
        <a:xfrm>
          <a:off x="9588500" y="168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8047</xdr:rowOff>
    </xdr:from>
    <xdr:ext cx="534377" cy="259045"/>
    <xdr:sp macro="" textlink="">
      <xdr:nvSpPr>
        <xdr:cNvPr id="486" name="テキスト ボックス 485"/>
        <xdr:cNvSpPr txBox="1"/>
      </xdr:nvSpPr>
      <xdr:spPr>
        <a:xfrm>
          <a:off x="9372111" y="1698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94340</xdr:rowOff>
    </xdr:from>
    <xdr:to>
      <xdr:col>46</xdr:col>
      <xdr:colOff>38100</xdr:colOff>
      <xdr:row>99</xdr:row>
      <xdr:rowOff>24490</xdr:rowOff>
    </xdr:to>
    <xdr:sp macro="" textlink="">
      <xdr:nvSpPr>
        <xdr:cNvPr id="487" name="楕円 486"/>
        <xdr:cNvSpPr/>
      </xdr:nvSpPr>
      <xdr:spPr>
        <a:xfrm>
          <a:off x="8699500" y="16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15617</xdr:rowOff>
    </xdr:from>
    <xdr:ext cx="534377" cy="259045"/>
    <xdr:sp macro="" textlink="">
      <xdr:nvSpPr>
        <xdr:cNvPr id="488" name="テキスト ボックス 487"/>
        <xdr:cNvSpPr txBox="1"/>
      </xdr:nvSpPr>
      <xdr:spPr>
        <a:xfrm>
          <a:off x="8483111" y="169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95000</xdr:rowOff>
    </xdr:from>
    <xdr:to>
      <xdr:col>41</xdr:col>
      <xdr:colOff>101600</xdr:colOff>
      <xdr:row>99</xdr:row>
      <xdr:rowOff>25150</xdr:rowOff>
    </xdr:to>
    <xdr:sp macro="" textlink="">
      <xdr:nvSpPr>
        <xdr:cNvPr id="489" name="楕円 488"/>
        <xdr:cNvSpPr/>
      </xdr:nvSpPr>
      <xdr:spPr>
        <a:xfrm>
          <a:off x="7810500" y="168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16277</xdr:rowOff>
    </xdr:from>
    <xdr:ext cx="534377" cy="259045"/>
    <xdr:sp macro="" textlink="">
      <xdr:nvSpPr>
        <xdr:cNvPr id="490" name="テキスト ボックス 489"/>
        <xdr:cNvSpPr txBox="1"/>
      </xdr:nvSpPr>
      <xdr:spPr>
        <a:xfrm>
          <a:off x="7594111" y="169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97641</xdr:rowOff>
    </xdr:from>
    <xdr:to>
      <xdr:col>36</xdr:col>
      <xdr:colOff>165100</xdr:colOff>
      <xdr:row>99</xdr:row>
      <xdr:rowOff>27791</xdr:rowOff>
    </xdr:to>
    <xdr:sp macro="" textlink="">
      <xdr:nvSpPr>
        <xdr:cNvPr id="491" name="楕円 490"/>
        <xdr:cNvSpPr/>
      </xdr:nvSpPr>
      <xdr:spPr>
        <a:xfrm>
          <a:off x="6921500" y="1689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18918</xdr:rowOff>
    </xdr:from>
    <xdr:ext cx="534377" cy="259045"/>
    <xdr:sp macro="" textlink="">
      <xdr:nvSpPr>
        <xdr:cNvPr id="492" name="テキスト ボックス 491"/>
        <xdr:cNvSpPr txBox="1"/>
      </xdr:nvSpPr>
      <xdr:spPr>
        <a:xfrm>
          <a:off x="6705111" y="1699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47155</xdr:rowOff>
    </xdr:from>
    <xdr:to>
      <xdr:col>85</xdr:col>
      <xdr:colOff>127000</xdr:colOff>
      <xdr:row>37</xdr:row>
      <xdr:rowOff>123012</xdr:rowOff>
    </xdr:to>
    <xdr:cxnSp macro="">
      <xdr:nvCxnSpPr>
        <xdr:cNvPr id="522" name="直線コネクタ 521"/>
        <xdr:cNvCxnSpPr/>
      </xdr:nvCxnSpPr>
      <xdr:spPr>
        <a:xfrm flipV="1">
          <a:off x="15481300" y="6390805"/>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123012</xdr:rowOff>
    </xdr:from>
    <xdr:to>
      <xdr:col>81</xdr:col>
      <xdr:colOff>50800</xdr:colOff>
      <xdr:row>37</xdr:row>
      <xdr:rowOff>126555</xdr:rowOff>
    </xdr:to>
    <xdr:cxnSp macro="">
      <xdr:nvCxnSpPr>
        <xdr:cNvPr id="525" name="直線コネクタ 524"/>
        <xdr:cNvCxnSpPr/>
      </xdr:nvCxnSpPr>
      <xdr:spPr>
        <a:xfrm flipV="1">
          <a:off x="14592300" y="646666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73444</xdr:rowOff>
    </xdr:from>
    <xdr:to>
      <xdr:col>76</xdr:col>
      <xdr:colOff>114300</xdr:colOff>
      <xdr:row>37</xdr:row>
      <xdr:rowOff>126555</xdr:rowOff>
    </xdr:to>
    <xdr:cxnSp macro="">
      <xdr:nvCxnSpPr>
        <xdr:cNvPr id="528" name="直線コネクタ 527"/>
        <xdr:cNvCxnSpPr/>
      </xdr:nvCxnSpPr>
      <xdr:spPr>
        <a:xfrm>
          <a:off x="13703300" y="6417094"/>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73444</xdr:rowOff>
    </xdr:from>
    <xdr:to>
      <xdr:col>71</xdr:col>
      <xdr:colOff>177800</xdr:colOff>
      <xdr:row>38</xdr:row>
      <xdr:rowOff>7912</xdr:rowOff>
    </xdr:to>
    <xdr:cxnSp macro="">
      <xdr:nvCxnSpPr>
        <xdr:cNvPr id="531" name="直線コネクタ 530"/>
        <xdr:cNvCxnSpPr/>
      </xdr:nvCxnSpPr>
      <xdr:spPr>
        <a:xfrm flipV="1">
          <a:off x="12814300" y="641709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167805</xdr:rowOff>
    </xdr:from>
    <xdr:to>
      <xdr:col>85</xdr:col>
      <xdr:colOff>177800</xdr:colOff>
      <xdr:row>37</xdr:row>
      <xdr:rowOff>97955</xdr:rowOff>
    </xdr:to>
    <xdr:sp macro="" textlink="">
      <xdr:nvSpPr>
        <xdr:cNvPr id="541" name="楕円 540"/>
        <xdr:cNvSpPr/>
      </xdr:nvSpPr>
      <xdr:spPr>
        <a:xfrm>
          <a:off x="162687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146232</xdr:rowOff>
    </xdr:from>
    <xdr:ext cx="534377" cy="259045"/>
    <xdr:sp macro="" textlink="">
      <xdr:nvSpPr>
        <xdr:cNvPr id="542" name="消防費該当値テキスト"/>
        <xdr:cNvSpPr txBox="1"/>
      </xdr:nvSpPr>
      <xdr:spPr>
        <a:xfrm>
          <a:off x="16370300" y="63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72212</xdr:rowOff>
    </xdr:from>
    <xdr:to>
      <xdr:col>81</xdr:col>
      <xdr:colOff>101600</xdr:colOff>
      <xdr:row>38</xdr:row>
      <xdr:rowOff>2363</xdr:rowOff>
    </xdr:to>
    <xdr:sp macro="" textlink="">
      <xdr:nvSpPr>
        <xdr:cNvPr id="543" name="楕円 542"/>
        <xdr:cNvSpPr/>
      </xdr:nvSpPr>
      <xdr:spPr>
        <a:xfrm>
          <a:off x="15430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164939</xdr:rowOff>
    </xdr:from>
    <xdr:ext cx="534377" cy="259045"/>
    <xdr:sp macro="" textlink="">
      <xdr:nvSpPr>
        <xdr:cNvPr id="544" name="テキスト ボックス 543"/>
        <xdr:cNvSpPr txBox="1"/>
      </xdr:nvSpPr>
      <xdr:spPr>
        <a:xfrm>
          <a:off x="15214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75755</xdr:rowOff>
    </xdr:from>
    <xdr:to>
      <xdr:col>76</xdr:col>
      <xdr:colOff>165100</xdr:colOff>
      <xdr:row>38</xdr:row>
      <xdr:rowOff>5905</xdr:rowOff>
    </xdr:to>
    <xdr:sp macro="" textlink="">
      <xdr:nvSpPr>
        <xdr:cNvPr id="545" name="楕円 544"/>
        <xdr:cNvSpPr/>
      </xdr:nvSpPr>
      <xdr:spPr>
        <a:xfrm>
          <a:off x="14541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168483</xdr:rowOff>
    </xdr:from>
    <xdr:ext cx="534377" cy="259045"/>
    <xdr:sp macro="" textlink="">
      <xdr:nvSpPr>
        <xdr:cNvPr id="546" name="テキスト ボックス 545"/>
        <xdr:cNvSpPr txBox="1"/>
      </xdr:nvSpPr>
      <xdr:spPr>
        <a:xfrm>
          <a:off x="14325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22644</xdr:rowOff>
    </xdr:from>
    <xdr:to>
      <xdr:col>72</xdr:col>
      <xdr:colOff>38100</xdr:colOff>
      <xdr:row>37</xdr:row>
      <xdr:rowOff>124244</xdr:rowOff>
    </xdr:to>
    <xdr:sp macro="" textlink="">
      <xdr:nvSpPr>
        <xdr:cNvPr id="547" name="楕円 546"/>
        <xdr:cNvSpPr/>
      </xdr:nvSpPr>
      <xdr:spPr>
        <a:xfrm>
          <a:off x="13652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115371</xdr:rowOff>
    </xdr:from>
    <xdr:ext cx="534377" cy="259045"/>
    <xdr:sp macro="" textlink="">
      <xdr:nvSpPr>
        <xdr:cNvPr id="548" name="テキスト ボックス 547"/>
        <xdr:cNvSpPr txBox="1"/>
      </xdr:nvSpPr>
      <xdr:spPr>
        <a:xfrm>
          <a:off x="13436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128562</xdr:rowOff>
    </xdr:from>
    <xdr:to>
      <xdr:col>67</xdr:col>
      <xdr:colOff>101600</xdr:colOff>
      <xdr:row>38</xdr:row>
      <xdr:rowOff>58712</xdr:rowOff>
    </xdr:to>
    <xdr:sp macro="" textlink="">
      <xdr:nvSpPr>
        <xdr:cNvPr id="549" name="楕円 548"/>
        <xdr:cNvSpPr/>
      </xdr:nvSpPr>
      <xdr:spPr>
        <a:xfrm>
          <a:off x="12763500" y="64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49839</xdr:rowOff>
    </xdr:from>
    <xdr:ext cx="534377" cy="259045"/>
    <xdr:sp macro="" textlink="">
      <xdr:nvSpPr>
        <xdr:cNvPr id="550" name="テキスト ボックス 549"/>
        <xdr:cNvSpPr txBox="1"/>
      </xdr:nvSpPr>
      <xdr:spPr>
        <a:xfrm>
          <a:off x="12547111" y="65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11766</xdr:rowOff>
    </xdr:from>
    <xdr:to>
      <xdr:col>85</xdr:col>
      <xdr:colOff>127000</xdr:colOff>
      <xdr:row>57</xdr:row>
      <xdr:rowOff>157923</xdr:rowOff>
    </xdr:to>
    <xdr:cxnSp macro="">
      <xdr:nvCxnSpPr>
        <xdr:cNvPr id="582" name="直線コネクタ 581"/>
        <xdr:cNvCxnSpPr/>
      </xdr:nvCxnSpPr>
      <xdr:spPr>
        <a:xfrm flipV="1">
          <a:off x="15481300" y="9784416"/>
          <a:ext cx="838200" cy="14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157923</xdr:rowOff>
    </xdr:from>
    <xdr:to>
      <xdr:col>81</xdr:col>
      <xdr:colOff>50800</xdr:colOff>
      <xdr:row>57</xdr:row>
      <xdr:rowOff>161221</xdr:rowOff>
    </xdr:to>
    <xdr:cxnSp macro="">
      <xdr:nvCxnSpPr>
        <xdr:cNvPr id="585" name="直線コネクタ 584"/>
        <xdr:cNvCxnSpPr/>
      </xdr:nvCxnSpPr>
      <xdr:spPr>
        <a:xfrm flipV="1">
          <a:off x="14592300" y="993057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50954</xdr:rowOff>
    </xdr:from>
    <xdr:to>
      <xdr:col>76</xdr:col>
      <xdr:colOff>114300</xdr:colOff>
      <xdr:row>57</xdr:row>
      <xdr:rowOff>161221</xdr:rowOff>
    </xdr:to>
    <xdr:cxnSp macro="">
      <xdr:nvCxnSpPr>
        <xdr:cNvPr id="588" name="直線コネクタ 587"/>
        <xdr:cNvCxnSpPr/>
      </xdr:nvCxnSpPr>
      <xdr:spPr>
        <a:xfrm>
          <a:off x="13703300" y="9823604"/>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50954</xdr:rowOff>
    </xdr:from>
    <xdr:to>
      <xdr:col>71</xdr:col>
      <xdr:colOff>177800</xdr:colOff>
      <xdr:row>58</xdr:row>
      <xdr:rowOff>90992</xdr:rowOff>
    </xdr:to>
    <xdr:cxnSp macro="">
      <xdr:nvCxnSpPr>
        <xdr:cNvPr id="591" name="直線コネクタ 590"/>
        <xdr:cNvCxnSpPr/>
      </xdr:nvCxnSpPr>
      <xdr:spPr>
        <a:xfrm flipV="1">
          <a:off x="12814300" y="9823604"/>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132416</xdr:rowOff>
    </xdr:from>
    <xdr:to>
      <xdr:col>85</xdr:col>
      <xdr:colOff>177800</xdr:colOff>
      <xdr:row>57</xdr:row>
      <xdr:rowOff>62566</xdr:rowOff>
    </xdr:to>
    <xdr:sp macro="" textlink="">
      <xdr:nvSpPr>
        <xdr:cNvPr id="601" name="楕円 600"/>
        <xdr:cNvSpPr/>
      </xdr:nvSpPr>
      <xdr:spPr>
        <a:xfrm>
          <a:off x="16268700" y="9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110843</xdr:rowOff>
    </xdr:from>
    <xdr:ext cx="534377" cy="259045"/>
    <xdr:sp macro="" textlink="">
      <xdr:nvSpPr>
        <xdr:cNvPr id="602" name="教育費該当値テキスト"/>
        <xdr:cNvSpPr txBox="1"/>
      </xdr:nvSpPr>
      <xdr:spPr>
        <a:xfrm>
          <a:off x="16370300" y="97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107123</xdr:rowOff>
    </xdr:from>
    <xdr:to>
      <xdr:col>81</xdr:col>
      <xdr:colOff>101600</xdr:colOff>
      <xdr:row>58</xdr:row>
      <xdr:rowOff>37273</xdr:rowOff>
    </xdr:to>
    <xdr:sp macro="" textlink="">
      <xdr:nvSpPr>
        <xdr:cNvPr id="603" name="楕円 602"/>
        <xdr:cNvSpPr/>
      </xdr:nvSpPr>
      <xdr:spPr>
        <a:xfrm>
          <a:off x="15430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28400</xdr:rowOff>
    </xdr:from>
    <xdr:ext cx="534377" cy="259045"/>
    <xdr:sp macro="" textlink="">
      <xdr:nvSpPr>
        <xdr:cNvPr id="604" name="テキスト ボックス 603"/>
        <xdr:cNvSpPr txBox="1"/>
      </xdr:nvSpPr>
      <xdr:spPr>
        <a:xfrm>
          <a:off x="15214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110421</xdr:rowOff>
    </xdr:from>
    <xdr:to>
      <xdr:col>76</xdr:col>
      <xdr:colOff>165100</xdr:colOff>
      <xdr:row>58</xdr:row>
      <xdr:rowOff>40571</xdr:rowOff>
    </xdr:to>
    <xdr:sp macro="" textlink="">
      <xdr:nvSpPr>
        <xdr:cNvPr id="605" name="楕円 604"/>
        <xdr:cNvSpPr/>
      </xdr:nvSpPr>
      <xdr:spPr>
        <a:xfrm>
          <a:off x="145415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31698</xdr:rowOff>
    </xdr:from>
    <xdr:ext cx="534377" cy="259045"/>
    <xdr:sp macro="" textlink="">
      <xdr:nvSpPr>
        <xdr:cNvPr id="606" name="テキスト ボックス 605"/>
        <xdr:cNvSpPr txBox="1"/>
      </xdr:nvSpPr>
      <xdr:spPr>
        <a:xfrm>
          <a:off x="14325111" y="99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xdr:rowOff>
    </xdr:from>
    <xdr:to>
      <xdr:col>72</xdr:col>
      <xdr:colOff>38100</xdr:colOff>
      <xdr:row>57</xdr:row>
      <xdr:rowOff>101754</xdr:rowOff>
    </xdr:to>
    <xdr:sp macro="" textlink="">
      <xdr:nvSpPr>
        <xdr:cNvPr id="607" name="楕円 606"/>
        <xdr:cNvSpPr/>
      </xdr:nvSpPr>
      <xdr:spPr>
        <a:xfrm>
          <a:off x="13652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92881</xdr:rowOff>
    </xdr:from>
    <xdr:ext cx="534377" cy="259045"/>
    <xdr:sp macro="" textlink="">
      <xdr:nvSpPr>
        <xdr:cNvPr id="608" name="テキスト ボックス 607"/>
        <xdr:cNvSpPr txBox="1"/>
      </xdr:nvSpPr>
      <xdr:spPr>
        <a:xfrm>
          <a:off x="13436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40192</xdr:rowOff>
    </xdr:from>
    <xdr:to>
      <xdr:col>67</xdr:col>
      <xdr:colOff>101600</xdr:colOff>
      <xdr:row>58</xdr:row>
      <xdr:rowOff>141792</xdr:rowOff>
    </xdr:to>
    <xdr:sp macro="" textlink="">
      <xdr:nvSpPr>
        <xdr:cNvPr id="609" name="楕円 608"/>
        <xdr:cNvSpPr/>
      </xdr:nvSpPr>
      <xdr:spPr>
        <a:xfrm>
          <a:off x="12763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132919</xdr:rowOff>
    </xdr:from>
    <xdr:ext cx="534377" cy="259045"/>
    <xdr:sp macro="" textlink="">
      <xdr:nvSpPr>
        <xdr:cNvPr id="610" name="テキスト ボックス 609"/>
        <xdr:cNvSpPr txBox="1"/>
      </xdr:nvSpPr>
      <xdr:spPr>
        <a:xfrm>
          <a:off x="12547111" y="100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23645</xdr:rowOff>
    </xdr:from>
    <xdr:to>
      <xdr:col>85</xdr:col>
      <xdr:colOff>127000</xdr:colOff>
      <xdr:row>78</xdr:row>
      <xdr:rowOff>25400</xdr:rowOff>
    </xdr:to>
    <xdr:cxnSp macro="">
      <xdr:nvCxnSpPr>
        <xdr:cNvPr id="635" name="直線コネクタ 634"/>
        <xdr:cNvCxnSpPr/>
      </xdr:nvCxnSpPr>
      <xdr:spPr>
        <a:xfrm flipV="1">
          <a:off x="15481300" y="13396745"/>
          <a:ext cx="8382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144295</xdr:rowOff>
    </xdr:from>
    <xdr:to>
      <xdr:col>85</xdr:col>
      <xdr:colOff>177800</xdr:colOff>
      <xdr:row>78</xdr:row>
      <xdr:rowOff>74445</xdr:rowOff>
    </xdr:to>
    <xdr:sp macro="" textlink="">
      <xdr:nvSpPr>
        <xdr:cNvPr id="654" name="楕円 653"/>
        <xdr:cNvSpPr/>
      </xdr:nvSpPr>
      <xdr:spPr>
        <a:xfrm>
          <a:off x="16268700" y="133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32398</xdr:rowOff>
    </xdr:from>
    <xdr:to>
      <xdr:col>85</xdr:col>
      <xdr:colOff>127000</xdr:colOff>
      <xdr:row>96</xdr:row>
      <xdr:rowOff>48806</xdr:rowOff>
    </xdr:to>
    <xdr:cxnSp macro="">
      <xdr:nvCxnSpPr>
        <xdr:cNvPr id="692" name="直線コネクタ 691"/>
        <xdr:cNvCxnSpPr/>
      </xdr:nvCxnSpPr>
      <xdr:spPr>
        <a:xfrm>
          <a:off x="15481300" y="1649159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16193</xdr:rowOff>
    </xdr:from>
    <xdr:to>
      <xdr:col>81</xdr:col>
      <xdr:colOff>50800</xdr:colOff>
      <xdr:row>96</xdr:row>
      <xdr:rowOff>32398</xdr:rowOff>
    </xdr:to>
    <xdr:cxnSp macro="">
      <xdr:nvCxnSpPr>
        <xdr:cNvPr id="695" name="直線コネクタ 694"/>
        <xdr:cNvCxnSpPr/>
      </xdr:nvCxnSpPr>
      <xdr:spPr>
        <a:xfrm>
          <a:off x="14592300" y="16475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154508</xdr:rowOff>
    </xdr:from>
    <xdr:to>
      <xdr:col>76</xdr:col>
      <xdr:colOff>114300</xdr:colOff>
      <xdr:row>96</xdr:row>
      <xdr:rowOff>16193</xdr:rowOff>
    </xdr:to>
    <xdr:cxnSp macro="">
      <xdr:nvCxnSpPr>
        <xdr:cNvPr id="698" name="直線コネクタ 697"/>
        <xdr:cNvCxnSpPr/>
      </xdr:nvCxnSpPr>
      <xdr:spPr>
        <a:xfrm>
          <a:off x="13703300" y="1644225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141669</xdr:rowOff>
    </xdr:from>
    <xdr:to>
      <xdr:col>71</xdr:col>
      <xdr:colOff>177800</xdr:colOff>
      <xdr:row>95</xdr:row>
      <xdr:rowOff>154508</xdr:rowOff>
    </xdr:to>
    <xdr:cxnSp macro="">
      <xdr:nvCxnSpPr>
        <xdr:cNvPr id="701" name="直線コネクタ 700"/>
        <xdr:cNvCxnSpPr/>
      </xdr:nvCxnSpPr>
      <xdr:spPr>
        <a:xfrm>
          <a:off x="12814300" y="16429419"/>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169456</xdr:rowOff>
    </xdr:from>
    <xdr:to>
      <xdr:col>85</xdr:col>
      <xdr:colOff>177800</xdr:colOff>
      <xdr:row>96</xdr:row>
      <xdr:rowOff>99606</xdr:rowOff>
    </xdr:to>
    <xdr:sp macro="" textlink="">
      <xdr:nvSpPr>
        <xdr:cNvPr id="711" name="楕円 710"/>
        <xdr:cNvSpPr/>
      </xdr:nvSpPr>
      <xdr:spPr>
        <a:xfrm>
          <a:off x="162687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147883</xdr:rowOff>
    </xdr:from>
    <xdr:ext cx="534377" cy="259045"/>
    <xdr:sp macro="" textlink="">
      <xdr:nvSpPr>
        <xdr:cNvPr id="712" name="公債費該当値テキスト"/>
        <xdr:cNvSpPr txBox="1"/>
      </xdr:nvSpPr>
      <xdr:spPr>
        <a:xfrm>
          <a:off x="16370300" y="164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153048</xdr:rowOff>
    </xdr:from>
    <xdr:to>
      <xdr:col>81</xdr:col>
      <xdr:colOff>101600</xdr:colOff>
      <xdr:row>96</xdr:row>
      <xdr:rowOff>83198</xdr:rowOff>
    </xdr:to>
    <xdr:sp macro="" textlink="">
      <xdr:nvSpPr>
        <xdr:cNvPr id="713" name="楕円 712"/>
        <xdr:cNvSpPr/>
      </xdr:nvSpPr>
      <xdr:spPr>
        <a:xfrm>
          <a:off x="15430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74325</xdr:rowOff>
    </xdr:from>
    <xdr:ext cx="534377" cy="259045"/>
    <xdr:sp macro="" textlink="">
      <xdr:nvSpPr>
        <xdr:cNvPr id="714" name="テキスト ボックス 713"/>
        <xdr:cNvSpPr txBox="1"/>
      </xdr:nvSpPr>
      <xdr:spPr>
        <a:xfrm>
          <a:off x="15214111" y="165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136843</xdr:rowOff>
    </xdr:from>
    <xdr:to>
      <xdr:col>76</xdr:col>
      <xdr:colOff>165100</xdr:colOff>
      <xdr:row>96</xdr:row>
      <xdr:rowOff>66993</xdr:rowOff>
    </xdr:to>
    <xdr:sp macro="" textlink="">
      <xdr:nvSpPr>
        <xdr:cNvPr id="715" name="楕円 714"/>
        <xdr:cNvSpPr/>
      </xdr:nvSpPr>
      <xdr:spPr>
        <a:xfrm>
          <a:off x="14541500" y="164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58120</xdr:rowOff>
    </xdr:from>
    <xdr:ext cx="534377" cy="259045"/>
    <xdr:sp macro="" textlink="">
      <xdr:nvSpPr>
        <xdr:cNvPr id="716" name="テキスト ボックス 715"/>
        <xdr:cNvSpPr txBox="1"/>
      </xdr:nvSpPr>
      <xdr:spPr>
        <a:xfrm>
          <a:off x="14325111" y="165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103708</xdr:rowOff>
    </xdr:from>
    <xdr:to>
      <xdr:col>72</xdr:col>
      <xdr:colOff>38100</xdr:colOff>
      <xdr:row>96</xdr:row>
      <xdr:rowOff>33858</xdr:rowOff>
    </xdr:to>
    <xdr:sp macro="" textlink="">
      <xdr:nvSpPr>
        <xdr:cNvPr id="717" name="楕円 716"/>
        <xdr:cNvSpPr/>
      </xdr:nvSpPr>
      <xdr:spPr>
        <a:xfrm>
          <a:off x="13652500" y="163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24985</xdr:rowOff>
    </xdr:from>
    <xdr:ext cx="534377" cy="259045"/>
    <xdr:sp macro="" textlink="">
      <xdr:nvSpPr>
        <xdr:cNvPr id="718" name="テキスト ボックス 717"/>
        <xdr:cNvSpPr txBox="1"/>
      </xdr:nvSpPr>
      <xdr:spPr>
        <a:xfrm>
          <a:off x="13436111" y="164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90869</xdr:rowOff>
    </xdr:from>
    <xdr:to>
      <xdr:col>67</xdr:col>
      <xdr:colOff>101600</xdr:colOff>
      <xdr:row>96</xdr:row>
      <xdr:rowOff>21019</xdr:rowOff>
    </xdr:to>
    <xdr:sp macro="" textlink="">
      <xdr:nvSpPr>
        <xdr:cNvPr id="719" name="楕円 718"/>
        <xdr:cNvSpPr/>
      </xdr:nvSpPr>
      <xdr:spPr>
        <a:xfrm>
          <a:off x="12763500" y="163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12146</xdr:rowOff>
    </xdr:from>
    <xdr:ext cx="534377" cy="259045"/>
    <xdr:sp macro="" textlink="">
      <xdr:nvSpPr>
        <xdr:cNvPr id="720" name="テキスト ボックス 719"/>
        <xdr:cNvSpPr txBox="1"/>
      </xdr:nvSpPr>
      <xdr:spPr>
        <a:xfrm>
          <a:off x="12547111" y="164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117068</xdr:rowOff>
    </xdr:from>
    <xdr:to>
      <xdr:col>116</xdr:col>
      <xdr:colOff>63500</xdr:colOff>
      <xdr:row>38</xdr:row>
      <xdr:rowOff>139700</xdr:rowOff>
    </xdr:to>
    <xdr:cxnSp macro="">
      <xdr:nvCxnSpPr>
        <xdr:cNvPr id="747" name="直線コネクタ 746"/>
        <xdr:cNvCxnSpPr/>
      </xdr:nvCxnSpPr>
      <xdr:spPr>
        <a:xfrm>
          <a:off x="21323300" y="5603468"/>
          <a:ext cx="838200" cy="10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117068</xdr:rowOff>
    </xdr:from>
    <xdr:to>
      <xdr:col>111</xdr:col>
      <xdr:colOff>177800</xdr:colOff>
      <xdr:row>38</xdr:row>
      <xdr:rowOff>139700</xdr:rowOff>
    </xdr:to>
    <xdr:cxnSp macro="">
      <xdr:nvCxnSpPr>
        <xdr:cNvPr id="750" name="直線コネクタ 749"/>
        <xdr:cNvCxnSpPr/>
      </xdr:nvCxnSpPr>
      <xdr:spPr>
        <a:xfrm flipV="1">
          <a:off x="20434300" y="5603468"/>
          <a:ext cx="889000" cy="10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108704</xdr:rowOff>
    </xdr:from>
    <xdr:ext cx="378565" cy="259045"/>
    <xdr:sp macro="" textlink="">
      <xdr:nvSpPr>
        <xdr:cNvPr id="752" name="テキスト ボックス 751"/>
        <xdr:cNvSpPr txBox="1"/>
      </xdr:nvSpPr>
      <xdr:spPr>
        <a:xfrm>
          <a:off x="21134017" y="66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66268</xdr:rowOff>
    </xdr:from>
    <xdr:to>
      <xdr:col>112</xdr:col>
      <xdr:colOff>38100</xdr:colOff>
      <xdr:row>32</xdr:row>
      <xdr:rowOff>167868</xdr:rowOff>
    </xdr:to>
    <xdr:sp macro="" textlink="">
      <xdr:nvSpPr>
        <xdr:cNvPr id="768" name="楕円 767"/>
        <xdr:cNvSpPr/>
      </xdr:nvSpPr>
      <xdr:spPr>
        <a:xfrm>
          <a:off x="21272500" y="5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12945</xdr:rowOff>
    </xdr:from>
    <xdr:ext cx="469744" cy="259045"/>
    <xdr:sp macro="" textlink="">
      <xdr:nvSpPr>
        <xdr:cNvPr id="769" name="テキスト ボックス 768"/>
        <xdr:cNvSpPr txBox="1"/>
      </xdr:nvSpPr>
      <xdr:spPr>
        <a:xfrm>
          <a:off x="21088428" y="53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千円で、総務費、民生費、土木費、教育費、公債費が主なものとなっている。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類似団体平均と比較すると総務費が、また県平均に対しては議会費・総務費・農林水産業費・消防費が平均を上回る水準となっている。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市庁舎整備事業や防犯灯ＬＥＤ化、市ホームページ更新などを実施し、農林水産業費については、農業用水路改修事業などの進捗により事業費が増加し、いずれも類似団体平均及び県平均に対して高い水準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総務・民生費・土木費・教育費・公債費については、大型事業の実施により大幅増が見込まれ、今後数年間は類似団体平均及び県平均に対して高い水準で推移していくものと見込んでいる。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今後、これらの事業を実施しつつ健全な財政運営を維持し、市民サービスの低下を来すことがないよう、事業の規模・コストの圧縮、地方債発行時期の平準化などに取り組んでいく。</a:t>
          </a: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前年度と比較し、実質収支額</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ポイント、実質単年度収支は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2.48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市税・地方消費税交付金</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などが増加したことや、大型事業の進展による予算規模の増大に伴って、例年よりも不用額が増加したことなどが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主な要因となっている。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普通交付税の縮減などによる歳入減や、大型事業による厳しい財政運営等を考慮し、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積極的に積立を行っ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てきたが、財源確保のため</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取崩しを行った。このため</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年度は、市税の伸びは期待できず、また普通交付税の縮減により、実質収支・単年度収支とも低下するものと思われる。</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リニア中央新幹線の建設に伴う公共施設の移転整備事業など</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大型事業が進捗し、税等の徴収率向上、施設の統廃合、事業の見直しとともに、事業展開に際しては、規模・コストの圧縮、市債発行時期の平準化などにより、健全な財政運営を維持していく。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全ての会計において、前年度に引き続き黒字である。一般会計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いては、実質収支が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したことにより標準財政規模比においても</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一方で国民健康保険特別会計においては、実質収支額は黒字ではあるものの、医療費の増大などにより標準財政規模比におい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て減少しており、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会計単独での事業運営は依然厳しい状況であり、保険税の見直しにより財源の確保を図るとともに、さらなる保険税の徴収率の向上や医療費の抑制等に努め、健全な運営を図る。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14088157</v>
      </c>
      <c r="BO4" s="403"/>
      <c r="BP4" s="403"/>
      <c r="BQ4" s="403"/>
      <c r="BR4" s="403"/>
      <c r="BS4" s="403"/>
      <c r="BT4" s="403"/>
      <c r="BU4" s="404"/>
      <c r="BV4" s="402">
        <v>12920339</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12.5</v>
      </c>
      <c r="CU4" s="584"/>
      <c r="CV4" s="584"/>
      <c r="CW4" s="584"/>
      <c r="CX4" s="584"/>
      <c r="CY4" s="584"/>
      <c r="CZ4" s="584"/>
      <c r="DA4" s="585"/>
      <c r="DB4" s="583">
        <v>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12865418</v>
      </c>
      <c r="BO5" s="408"/>
      <c r="BP5" s="408"/>
      <c r="BQ5" s="408"/>
      <c r="BR5" s="408"/>
      <c r="BS5" s="408"/>
      <c r="BT5" s="408"/>
      <c r="BU5" s="409"/>
      <c r="BV5" s="407">
        <v>12189136</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87.3</v>
      </c>
      <c r="CU5" s="378"/>
      <c r="CV5" s="378"/>
      <c r="CW5" s="378"/>
      <c r="CX5" s="378"/>
      <c r="CY5" s="378"/>
      <c r="CZ5" s="378"/>
      <c r="DA5" s="379"/>
      <c r="DB5" s="377">
        <v>85.9</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1222739</v>
      </c>
      <c r="BO6" s="408"/>
      <c r="BP6" s="408"/>
      <c r="BQ6" s="408"/>
      <c r="BR6" s="408"/>
      <c r="BS6" s="408"/>
      <c r="BT6" s="408"/>
      <c r="BU6" s="409"/>
      <c r="BV6" s="407">
        <v>731203</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93.2</v>
      </c>
      <c r="CU6" s="558"/>
      <c r="CV6" s="558"/>
      <c r="CW6" s="558"/>
      <c r="CX6" s="558"/>
      <c r="CY6" s="558"/>
      <c r="CZ6" s="558"/>
      <c r="DA6" s="559"/>
      <c r="DB6" s="557">
        <v>91.3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194587</v>
      </c>
      <c r="BO7" s="408"/>
      <c r="BP7" s="408"/>
      <c r="BQ7" s="408"/>
      <c r="BR7" s="408"/>
      <c r="BS7" s="408"/>
      <c r="BT7" s="408"/>
      <c r="BU7" s="409"/>
      <c r="BV7" s="407">
        <v>158284</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8217412</v>
      </c>
      <c r="CU7" s="408"/>
      <c r="CV7" s="408"/>
      <c r="CW7" s="408"/>
      <c r="CX7" s="408"/>
      <c r="CY7" s="408"/>
      <c r="CZ7" s="408"/>
      <c r="DA7" s="409"/>
      <c r="DB7" s="407">
        <v>8222226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1028152</v>
      </c>
      <c r="BO8" s="408"/>
      <c r="BP8" s="408"/>
      <c r="BQ8" s="408"/>
      <c r="BR8" s="408"/>
      <c r="BS8" s="408"/>
      <c r="BT8" s="408"/>
      <c r="BU8" s="409"/>
      <c r="BV8" s="407">
        <v>572919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v>
      </c>
      <c r="CU8" s="521"/>
      <c r="CV8" s="521"/>
      <c r="CW8" s="521"/>
      <c r="CX8" s="521"/>
      <c r="CY8" s="521"/>
      <c r="CZ8" s="521"/>
      <c r="DA8" s="522"/>
      <c r="DB8" s="520">
        <v>0.71</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31124</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455233</v>
      </c>
      <c r="BO9" s="408"/>
      <c r="BP9" s="408"/>
      <c r="BQ9" s="408"/>
      <c r="BR9" s="408"/>
      <c r="BS9" s="408"/>
      <c r="BT9" s="408"/>
      <c r="BU9" s="409"/>
      <c r="BV9" s="407">
        <v>-691585</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12.4</v>
      </c>
      <c r="CU9" s="378"/>
      <c r="CV9" s="378"/>
      <c r="CW9" s="378"/>
      <c r="CX9" s="378"/>
      <c r="CY9" s="378"/>
      <c r="CZ9" s="378"/>
      <c r="DA9" s="379"/>
      <c r="DB9" s="377">
        <v>12.7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31322</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1759</v>
      </c>
      <c r="BO10" s="408"/>
      <c r="BP10" s="408"/>
      <c r="BQ10" s="408"/>
      <c r="BR10" s="408"/>
      <c r="BS10" s="408"/>
      <c r="BT10" s="408"/>
      <c r="BU10" s="409"/>
      <c r="BV10" s="407">
        <v>526447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30816</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119</v>
      </c>
      <c r="AV12" s="465"/>
      <c r="AW12" s="465"/>
      <c r="AX12" s="465"/>
      <c r="AY12" s="387" t="s">
        <v>128</v>
      </c>
      <c r="AZ12" s="388"/>
      <c r="BA12" s="388"/>
      <c r="BB12" s="388"/>
      <c r="BC12" s="388"/>
      <c r="BD12" s="388"/>
      <c r="BE12" s="388"/>
      <c r="BF12" s="388"/>
      <c r="BG12" s="388"/>
      <c r="BH12" s="388"/>
      <c r="BI12" s="388"/>
      <c r="BJ12" s="388"/>
      <c r="BK12" s="388"/>
      <c r="BL12" s="388"/>
      <c r="BM12" s="389"/>
      <c r="BN12" s="407">
        <v>418580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29395</v>
      </c>
      <c r="S13" s="511"/>
      <c r="T13" s="511"/>
      <c r="U13" s="511"/>
      <c r="V13" s="512"/>
      <c r="W13" s="498" t="s">
        <v>131</v>
      </c>
      <c r="X13" s="420"/>
      <c r="Y13" s="420"/>
      <c r="Z13" s="420"/>
      <c r="AA13" s="420"/>
      <c r="AB13" s="421"/>
      <c r="AC13" s="383">
        <v>1021</v>
      </c>
      <c r="AD13" s="384"/>
      <c r="AE13" s="384"/>
      <c r="AF13" s="384"/>
      <c r="AG13" s="385"/>
      <c r="AH13" s="383">
        <v>1089</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38412</v>
      </c>
      <c r="BO13" s="408"/>
      <c r="BP13" s="408"/>
      <c r="BQ13" s="408"/>
      <c r="BR13" s="408"/>
      <c r="BS13" s="408"/>
      <c r="BT13" s="408"/>
      <c r="BU13" s="409"/>
      <c r="BV13" s="407">
        <v>-165138</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10</v>
      </c>
      <c r="CU13" s="378"/>
      <c r="CV13" s="378"/>
      <c r="CW13" s="378"/>
      <c r="CX13" s="378"/>
      <c r="CY13" s="378"/>
      <c r="CZ13" s="378"/>
      <c r="DA13" s="379"/>
      <c r="DB13" s="377">
        <v>10.7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30966</v>
      </c>
      <c r="S14" s="511"/>
      <c r="T14" s="511"/>
      <c r="U14" s="511"/>
      <c r="V14" s="512"/>
      <c r="W14" s="513"/>
      <c r="X14" s="423"/>
      <c r="Y14" s="423"/>
      <c r="Z14" s="423"/>
      <c r="AA14" s="423"/>
      <c r="AB14" s="424"/>
      <c r="AC14" s="503">
        <v>6.7</v>
      </c>
      <c r="AD14" s="504"/>
      <c r="AE14" s="504"/>
      <c r="AF14" s="504"/>
      <c r="AG14" s="505"/>
      <c r="AH14" s="503">
        <v>7.4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21.4</v>
      </c>
      <c r="CU14" s="515"/>
      <c r="CV14" s="515"/>
      <c r="CW14" s="515"/>
      <c r="CX14" s="515"/>
      <c r="CY14" s="515"/>
      <c r="CZ14" s="515"/>
      <c r="DA14" s="516"/>
      <c r="DB14" s="514">
        <v>16.399999999999999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29525</v>
      </c>
      <c r="S15" s="511"/>
      <c r="T15" s="511"/>
      <c r="U15" s="511"/>
      <c r="V15" s="512"/>
      <c r="W15" s="498" t="s">
        <v>139</v>
      </c>
      <c r="X15" s="420"/>
      <c r="Y15" s="420"/>
      <c r="Z15" s="420"/>
      <c r="AA15" s="420"/>
      <c r="AB15" s="421"/>
      <c r="AC15" s="383">
        <v>4943</v>
      </c>
      <c r="AD15" s="384"/>
      <c r="AE15" s="384"/>
      <c r="AF15" s="384"/>
      <c r="AG15" s="385"/>
      <c r="AH15" s="383">
        <v>4929</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4202593</v>
      </c>
      <c r="BO15" s="403"/>
      <c r="BP15" s="403"/>
      <c r="BQ15" s="403"/>
      <c r="BR15" s="403"/>
      <c r="BS15" s="403"/>
      <c r="BT15" s="403"/>
      <c r="BU15" s="404"/>
      <c r="BV15" s="402">
        <v>4173882</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32.6</v>
      </c>
      <c r="AD16" s="504"/>
      <c r="AE16" s="504"/>
      <c r="AF16" s="504"/>
      <c r="AG16" s="505"/>
      <c r="AH16" s="503">
        <v>33.299999999999997</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6058482</v>
      </c>
      <c r="BO16" s="408"/>
      <c r="BP16" s="408"/>
      <c r="BQ16" s="408"/>
      <c r="BR16" s="408"/>
      <c r="BS16" s="408"/>
      <c r="BT16" s="408"/>
      <c r="BU16" s="409"/>
      <c r="BV16" s="407">
        <v>5956325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9200</v>
      </c>
      <c r="AD17" s="384"/>
      <c r="AE17" s="384"/>
      <c r="AF17" s="384"/>
      <c r="AG17" s="385"/>
      <c r="AH17" s="383">
        <v>8782</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5392164</v>
      </c>
      <c r="BO17" s="408"/>
      <c r="BP17" s="408"/>
      <c r="BQ17" s="408"/>
      <c r="BR17" s="408"/>
      <c r="BS17" s="408"/>
      <c r="BT17" s="408"/>
      <c r="BU17" s="409"/>
      <c r="BV17" s="407">
        <v>5361704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31.69</v>
      </c>
      <c r="M18" s="472"/>
      <c r="N18" s="472"/>
      <c r="O18" s="472"/>
      <c r="P18" s="472"/>
      <c r="Q18" s="472"/>
      <c r="R18" s="473"/>
      <c r="S18" s="473"/>
      <c r="T18" s="473"/>
      <c r="U18" s="473"/>
      <c r="V18" s="474"/>
      <c r="W18" s="488"/>
      <c r="X18" s="489"/>
      <c r="Y18" s="489"/>
      <c r="Z18" s="489"/>
      <c r="AA18" s="489"/>
      <c r="AB18" s="499"/>
      <c r="AC18" s="371">
        <v>60.7</v>
      </c>
      <c r="AD18" s="372"/>
      <c r="AE18" s="372"/>
      <c r="AF18" s="372"/>
      <c r="AG18" s="475"/>
      <c r="AH18" s="371">
        <v>59.3</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7235431</v>
      </c>
      <c r="BO18" s="408"/>
      <c r="BP18" s="408"/>
      <c r="BQ18" s="408"/>
      <c r="BR18" s="408"/>
      <c r="BS18" s="408"/>
      <c r="BT18" s="408"/>
      <c r="BU18" s="409"/>
      <c r="BV18" s="407">
        <v>7036067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982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9835508</v>
      </c>
      <c r="BO19" s="408"/>
      <c r="BP19" s="408"/>
      <c r="BQ19" s="408"/>
      <c r="BR19" s="408"/>
      <c r="BS19" s="408"/>
      <c r="BT19" s="408"/>
      <c r="BU19" s="409"/>
      <c r="BV19" s="407">
        <v>9930890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12789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13913787</v>
      </c>
      <c r="BO23" s="408"/>
      <c r="BP23" s="408"/>
      <c r="BQ23" s="408"/>
      <c r="BR23" s="408"/>
      <c r="BS23" s="408"/>
      <c r="BT23" s="408"/>
      <c r="BU23" s="409"/>
      <c r="BV23" s="407">
        <v>13148904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7640</v>
      </c>
      <c r="R24" s="384"/>
      <c r="S24" s="384"/>
      <c r="T24" s="384"/>
      <c r="U24" s="384"/>
      <c r="V24" s="385"/>
      <c r="W24" s="449"/>
      <c r="X24" s="440"/>
      <c r="Y24" s="441"/>
      <c r="Z24" s="380" t="s">
        <v>163</v>
      </c>
      <c r="AA24" s="381"/>
      <c r="AB24" s="381"/>
      <c r="AC24" s="381"/>
      <c r="AD24" s="381"/>
      <c r="AE24" s="381"/>
      <c r="AF24" s="381"/>
      <c r="AG24" s="382"/>
      <c r="AH24" s="383">
        <v>214</v>
      </c>
      <c r="AI24" s="384"/>
      <c r="AJ24" s="384"/>
      <c r="AK24" s="384"/>
      <c r="AL24" s="385"/>
      <c r="AM24" s="383">
        <v>667252</v>
      </c>
      <c r="AN24" s="384"/>
      <c r="AO24" s="384"/>
      <c r="AP24" s="384"/>
      <c r="AQ24" s="384"/>
      <c r="AR24" s="385"/>
      <c r="AS24" s="383">
        <v>3118</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7397813</v>
      </c>
      <c r="BO24" s="408"/>
      <c r="BP24" s="408"/>
      <c r="BQ24" s="408"/>
      <c r="BR24" s="408"/>
      <c r="BS24" s="408"/>
      <c r="BT24" s="408"/>
      <c r="BU24" s="409"/>
      <c r="BV24" s="407">
        <v>7438365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5970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167</v>
      </c>
      <c r="AN25" s="384"/>
      <c r="AO25" s="384"/>
      <c r="AP25" s="384"/>
      <c r="AQ25" s="384"/>
      <c r="AR25" s="385"/>
      <c r="AS25" s="383" t="s">
        <v>122</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783810</v>
      </c>
      <c r="BO25" s="403"/>
      <c r="BP25" s="403"/>
      <c r="BQ25" s="403"/>
      <c r="BR25" s="403"/>
      <c r="BS25" s="403"/>
      <c r="BT25" s="403"/>
      <c r="BU25" s="404"/>
      <c r="BV25" s="402">
        <v>356339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5580</v>
      </c>
      <c r="R26" s="384"/>
      <c r="S26" s="384"/>
      <c r="T26" s="384"/>
      <c r="U26" s="384"/>
      <c r="V26" s="385"/>
      <c r="W26" s="449"/>
      <c r="X26" s="440"/>
      <c r="Y26" s="441"/>
      <c r="Z26" s="380" t="s">
        <v>170</v>
      </c>
      <c r="AA26" s="462"/>
      <c r="AB26" s="462"/>
      <c r="AC26" s="462"/>
      <c r="AD26" s="462"/>
      <c r="AE26" s="462"/>
      <c r="AF26" s="462"/>
      <c r="AG26" s="463"/>
      <c r="AH26" s="383">
        <v>2</v>
      </c>
      <c r="AI26" s="384"/>
      <c r="AJ26" s="384"/>
      <c r="AK26" s="384"/>
      <c r="AL26" s="385"/>
      <c r="AM26" s="383" t="s">
        <v>171</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3300</v>
      </c>
      <c r="R27" s="384"/>
      <c r="S27" s="384"/>
      <c r="T27" s="384"/>
      <c r="U27" s="384"/>
      <c r="V27" s="385"/>
      <c r="W27" s="449"/>
      <c r="X27" s="440"/>
      <c r="Y27" s="441"/>
      <c r="Z27" s="380" t="s">
        <v>175</v>
      </c>
      <c r="AA27" s="381"/>
      <c r="AB27" s="381"/>
      <c r="AC27" s="381"/>
      <c r="AD27" s="381"/>
      <c r="AE27" s="381"/>
      <c r="AF27" s="381"/>
      <c r="AG27" s="382"/>
      <c r="AH27" s="383" t="s">
        <v>122</v>
      </c>
      <c r="AI27" s="384"/>
      <c r="AJ27" s="384"/>
      <c r="AK27" s="384"/>
      <c r="AL27" s="385"/>
      <c r="AM27" s="383" t="s">
        <v>122</v>
      </c>
      <c r="AN27" s="384"/>
      <c r="AO27" s="384"/>
      <c r="AP27" s="384"/>
      <c r="AQ27" s="384"/>
      <c r="AR27" s="385"/>
      <c r="AS27" s="383" t="s">
        <v>167</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555612</v>
      </c>
      <c r="BO27" s="411"/>
      <c r="BP27" s="411"/>
      <c r="BQ27" s="411"/>
      <c r="BR27" s="411"/>
      <c r="BS27" s="411"/>
      <c r="BT27" s="411"/>
      <c r="BU27" s="412"/>
      <c r="BV27" s="410">
        <v>555559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3000</v>
      </c>
      <c r="R28" s="384"/>
      <c r="S28" s="384"/>
      <c r="T28" s="384"/>
      <c r="U28" s="384"/>
      <c r="V28" s="385"/>
      <c r="W28" s="449"/>
      <c r="X28" s="440"/>
      <c r="Y28" s="441"/>
      <c r="Z28" s="380" t="s">
        <v>178</v>
      </c>
      <c r="AA28" s="381"/>
      <c r="AB28" s="381"/>
      <c r="AC28" s="381"/>
      <c r="AD28" s="381"/>
      <c r="AE28" s="381"/>
      <c r="AF28" s="381"/>
      <c r="AG28" s="382"/>
      <c r="AH28" s="383" t="s">
        <v>122</v>
      </c>
      <c r="AI28" s="384"/>
      <c r="AJ28" s="384"/>
      <c r="AK28" s="384"/>
      <c r="AL28" s="385"/>
      <c r="AM28" s="383" t="s">
        <v>179</v>
      </c>
      <c r="AN28" s="384"/>
      <c r="AO28" s="384"/>
      <c r="AP28" s="384"/>
      <c r="AQ28" s="384"/>
      <c r="AR28" s="385"/>
      <c r="AS28" s="383" t="s">
        <v>122</v>
      </c>
      <c r="AT28" s="384"/>
      <c r="AU28" s="384"/>
      <c r="AV28" s="384"/>
      <c r="AW28" s="384"/>
      <c r="AX28" s="386"/>
      <c r="AY28" s="390" t="s">
        <v>180</v>
      </c>
      <c r="AZ28" s="391"/>
      <c r="BA28" s="391"/>
      <c r="BB28" s="392"/>
      <c r="BC28" s="399" t="s">
        <v>41</v>
      </c>
      <c r="BD28" s="400"/>
      <c r="BE28" s="400"/>
      <c r="BF28" s="400"/>
      <c r="BG28" s="400"/>
      <c r="BH28" s="400"/>
      <c r="BI28" s="400"/>
      <c r="BJ28" s="400"/>
      <c r="BK28" s="400"/>
      <c r="BL28" s="400"/>
      <c r="BM28" s="401"/>
      <c r="BN28" s="402">
        <v>3124210</v>
      </c>
      <c r="BO28" s="403"/>
      <c r="BP28" s="403"/>
      <c r="BQ28" s="403"/>
      <c r="BR28" s="403"/>
      <c r="BS28" s="403"/>
      <c r="BT28" s="403"/>
      <c r="BU28" s="404"/>
      <c r="BV28" s="402">
        <v>3541031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16</v>
      </c>
      <c r="M29" s="384"/>
      <c r="N29" s="384"/>
      <c r="O29" s="384"/>
      <c r="P29" s="385"/>
      <c r="Q29" s="383">
        <v>2900</v>
      </c>
      <c r="R29" s="384"/>
      <c r="S29" s="384"/>
      <c r="T29" s="384"/>
      <c r="U29" s="384"/>
      <c r="V29" s="385"/>
      <c r="W29" s="450"/>
      <c r="X29" s="451"/>
      <c r="Y29" s="452"/>
      <c r="Z29" s="380" t="s">
        <v>182</v>
      </c>
      <c r="AA29" s="381"/>
      <c r="AB29" s="381"/>
      <c r="AC29" s="381"/>
      <c r="AD29" s="381"/>
      <c r="AE29" s="381"/>
      <c r="AF29" s="381"/>
      <c r="AG29" s="382"/>
      <c r="AH29" s="383">
        <v>214</v>
      </c>
      <c r="AI29" s="384"/>
      <c r="AJ29" s="384"/>
      <c r="AK29" s="384"/>
      <c r="AL29" s="385"/>
      <c r="AM29" s="383">
        <v>667252</v>
      </c>
      <c r="AN29" s="384"/>
      <c r="AO29" s="384"/>
      <c r="AP29" s="384"/>
      <c r="AQ29" s="384"/>
      <c r="AR29" s="385"/>
      <c r="AS29" s="383">
        <v>3118</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395355</v>
      </c>
      <c r="BO29" s="408"/>
      <c r="BP29" s="408"/>
      <c r="BQ29" s="408"/>
      <c r="BR29" s="408"/>
      <c r="BS29" s="408"/>
      <c r="BT29" s="408"/>
      <c r="BU29" s="409"/>
      <c r="BV29" s="407">
        <v>394969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3167889</v>
      </c>
      <c r="BO30" s="411"/>
      <c r="BP30" s="411"/>
      <c r="BQ30" s="411"/>
      <c r="BR30" s="411"/>
      <c r="BS30" s="411"/>
      <c r="BT30" s="411"/>
      <c r="BU30" s="412"/>
      <c r="BV30" s="410">
        <v>3207868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192</v>
      </c>
      <c r="AP33" s="369"/>
      <c r="AQ33" s="369"/>
      <c r="AR33" s="369"/>
      <c r="AS33" s="369"/>
      <c r="AT33" s="369"/>
      <c r="AU33" s="369"/>
      <c r="AV33" s="369"/>
      <c r="AW33" s="369"/>
      <c r="AX33" s="369"/>
      <c r="AY33" s="369"/>
      <c r="AZ33" s="369"/>
      <c r="BA33" s="369"/>
      <c r="BB33" s="369"/>
      <c r="BC33" s="369"/>
      <c r="BD33" s="196"/>
      <c r="BE33" s="369" t="s">
        <v>196</v>
      </c>
      <c r="BF33" s="369"/>
      <c r="BG33" s="369" t="s">
        <v>197</v>
      </c>
      <c r="BH33" s="369"/>
      <c r="BI33" s="369"/>
      <c r="BJ33" s="369"/>
      <c r="BK33" s="369"/>
      <c r="BL33" s="369"/>
      <c r="BM33" s="369"/>
      <c r="BN33" s="369"/>
      <c r="BO33" s="369"/>
      <c r="BP33" s="369"/>
      <c r="BQ33" s="369"/>
      <c r="BR33" s="369"/>
      <c r="BS33" s="369"/>
      <c r="BT33" s="369"/>
      <c r="BU33" s="369"/>
      <c r="BV33" s="196"/>
      <c r="BW33" s="370" t="s">
        <v>196</v>
      </c>
      <c r="BX33" s="370"/>
      <c r="BY33" s="369" t="s">
        <v>198</v>
      </c>
      <c r="BZ33" s="369"/>
      <c r="CA33" s="369"/>
      <c r="CB33" s="369"/>
      <c r="CC33" s="369"/>
      <c r="CD33" s="369"/>
      <c r="CE33" s="369"/>
      <c r="CF33" s="369"/>
      <c r="CG33" s="369"/>
      <c r="CH33" s="369"/>
      <c r="CI33" s="369"/>
      <c r="CJ33" s="369"/>
      <c r="CK33" s="369"/>
      <c r="CL33" s="369"/>
      <c r="CM33" s="369"/>
      <c r="CN33" s="195"/>
      <c r="CO33" s="370" t="s">
        <v>199</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上水道事業会計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山梨県市町村総合事務組合（一般会計）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中央市農業振興公社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田富よし原処理センター事業特別会計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山梨県市町村総合事務組合（行政手続の電子化事業特別会計他3特別会計）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IF('各会計、関係団体の財政状況及び健全化判断比率'!B35="","",'各会計、関係団体の財政状況及び健全化判断比率'!B35)</f>
        <v>農業集落排水事業特別会計</v>
      </c>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中巨摩地区広域事務組合（一般会計）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地域包括支援センター特別会計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中巨摩地区広域事務組合（ごみ処理事業特別会計）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中巨摩地区広域事務組合（地区公園事業特別会計）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中巨摩地区広域事務組合（老人福祉事業特別会計）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中巨摩地区広域事務組合（勤労青年センター事業特別会計）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中巨摩地区広域事務組合（し尿処理事業特別会計）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山梨県後期高齢者医療連合（一般会計)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20</v>
      </c>
      <c r="BX43" s="366"/>
      <c r="BY43" s="365" t="str">
        <f>IF('各会計、関係団体の財政状況及び健全化判断比率'!B77="","",'各会計、関係団体の財政状況及び健全化判断比率'!B77)</f>
        <v>三郡衛生組合（一般会計）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PDPVznRDnfOA3ERw+KETsoY+VkrppXP0ycvw5hKTotSI16LwbPFlL415N/OowD0hFXnzzkQmlS/niJ/00UZwvQ==" saltValue="4pdxCH7vr3Cgg/eSvP/i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86" t="s">
        <v>566</v>
      </c>
      <c r="D34" s="1186"/>
      <c r="E34" s="1187"/>
      <c r="F34" s="32">
        <v>6.78</v>
      </c>
      <c r="G34" s="33">
        <v>9.5</v>
      </c>
      <c r="H34" s="33">
        <v>14.93</v>
      </c>
      <c r="I34" s="33">
        <v>6.74</v>
      </c>
      <c r="J34" s="34">
        <v>12.14</v>
      </c>
      <c r="K34" s="22"/>
      <c r="L34" s="22"/>
      <c r="M34" s="22"/>
      <c r="N34" s="22"/>
      <c r="O34" s="22"/>
      <c r="P34" s="22"/>
    </row>
    <row r="35" spans="1:16" ht="39" customHeight="1">
      <c r="A35" s="22"/>
      <c r="B35" s="35"/>
      <c r="C35" s="1180" t="s">
        <v>567</v>
      </c>
      <c r="D35" s="1181"/>
      <c r="E35" s="1182"/>
      <c r="F35" s="36">
        <v>5.73</v>
      </c>
      <c r="G35" s="37">
        <v>3.52</v>
      </c>
      <c r="H35" s="37">
        <v>10.52</v>
      </c>
      <c r="I35" s="37">
        <v>4.6399999999999997</v>
      </c>
      <c r="J35" s="38">
        <v>4.6900000000000004</v>
      </c>
      <c r="K35" s="22"/>
      <c r="L35" s="22"/>
      <c r="M35" s="22"/>
      <c r="N35" s="22"/>
      <c r="O35" s="22"/>
      <c r="P35" s="22"/>
    </row>
    <row r="36" spans="1:16" ht="39" customHeight="1">
      <c r="A36" s="22"/>
      <c r="B36" s="35"/>
      <c r="C36" s="1180" t="s">
        <v>568</v>
      </c>
      <c r="D36" s="1181"/>
      <c r="E36" s="1182"/>
      <c r="F36" s="36">
        <v>0.05</v>
      </c>
      <c r="G36" s="37">
        <v>0.5</v>
      </c>
      <c r="H36" s="37">
        <v>0.96</v>
      </c>
      <c r="I36" s="37">
        <v>1.99</v>
      </c>
      <c r="J36" s="38">
        <v>1.73</v>
      </c>
      <c r="K36" s="22"/>
      <c r="L36" s="22"/>
      <c r="M36" s="22"/>
      <c r="N36" s="22"/>
      <c r="O36" s="22"/>
      <c r="P36" s="22"/>
    </row>
    <row r="37" spans="1:16" ht="39" customHeight="1">
      <c r="A37" s="22"/>
      <c r="B37" s="35"/>
      <c r="C37" s="1180" t="s">
        <v>569</v>
      </c>
      <c r="D37" s="1181"/>
      <c r="E37" s="1182"/>
      <c r="F37" s="36">
        <v>0.34</v>
      </c>
      <c r="G37" s="37">
        <v>0.38</v>
      </c>
      <c r="H37" s="37">
        <v>0.44</v>
      </c>
      <c r="I37" s="37">
        <v>0.4</v>
      </c>
      <c r="J37" s="38">
        <v>0.56000000000000005</v>
      </c>
      <c r="K37" s="22"/>
      <c r="L37" s="22"/>
      <c r="M37" s="22"/>
      <c r="N37" s="22"/>
      <c r="O37" s="22"/>
      <c r="P37" s="22"/>
    </row>
    <row r="38" spans="1:16" ht="39" customHeight="1">
      <c r="A38" s="22"/>
      <c r="B38" s="35"/>
      <c r="C38" s="1180" t="s">
        <v>570</v>
      </c>
      <c r="D38" s="1181"/>
      <c r="E38" s="1182"/>
      <c r="F38" s="36">
        <v>0.09</v>
      </c>
      <c r="G38" s="37">
        <v>0.11</v>
      </c>
      <c r="H38" s="37">
        <v>0.17</v>
      </c>
      <c r="I38" s="37">
        <v>0.22</v>
      </c>
      <c r="J38" s="38">
        <v>0.37</v>
      </c>
      <c r="K38" s="22"/>
      <c r="L38" s="22"/>
      <c r="M38" s="22"/>
      <c r="N38" s="22"/>
      <c r="O38" s="22"/>
      <c r="P38" s="22"/>
    </row>
    <row r="39" spans="1:16" ht="39" customHeight="1">
      <c r="A39" s="22"/>
      <c r="B39" s="35"/>
      <c r="C39" s="1180" t="s">
        <v>571</v>
      </c>
      <c r="D39" s="1181"/>
      <c r="E39" s="1182"/>
      <c r="F39" s="36">
        <v>0.01</v>
      </c>
      <c r="G39" s="37">
        <v>0.05</v>
      </c>
      <c r="H39" s="37">
        <v>0.02</v>
      </c>
      <c r="I39" s="37">
        <v>1.53</v>
      </c>
      <c r="J39" s="38">
        <v>0.36</v>
      </c>
      <c r="K39" s="22"/>
      <c r="L39" s="22"/>
      <c r="M39" s="22"/>
      <c r="N39" s="22"/>
      <c r="O39" s="22"/>
      <c r="P39" s="22"/>
    </row>
    <row r="40" spans="1:16" ht="39" customHeight="1">
      <c r="A40" s="22"/>
      <c r="B40" s="35"/>
      <c r="C40" s="1180" t="s">
        <v>572</v>
      </c>
      <c r="D40" s="1181"/>
      <c r="E40" s="1182"/>
      <c r="F40" s="36">
        <v>0.09</v>
      </c>
      <c r="G40" s="37">
        <v>0.09</v>
      </c>
      <c r="H40" s="37">
        <v>0.11</v>
      </c>
      <c r="I40" s="37">
        <v>0.2</v>
      </c>
      <c r="J40" s="38">
        <v>0.11</v>
      </c>
      <c r="K40" s="22"/>
      <c r="L40" s="22"/>
      <c r="M40" s="22"/>
      <c r="N40" s="22"/>
      <c r="O40" s="22"/>
      <c r="P40" s="22"/>
    </row>
    <row r="41" spans="1:16" ht="39" customHeight="1">
      <c r="A41" s="22"/>
      <c r="B41" s="35"/>
      <c r="C41" s="1180" t="s">
        <v>573</v>
      </c>
      <c r="D41" s="1181"/>
      <c r="E41" s="1182"/>
      <c r="F41" s="36">
        <v>0.02</v>
      </c>
      <c r="G41" s="37">
        <v>0.03</v>
      </c>
      <c r="H41" s="37">
        <v>0.22</v>
      </c>
      <c r="I41" s="37">
        <v>0.15</v>
      </c>
      <c r="J41" s="38">
        <v>0.06</v>
      </c>
      <c r="K41" s="22"/>
      <c r="L41" s="22"/>
      <c r="M41" s="22"/>
      <c r="N41" s="22"/>
      <c r="O41" s="22"/>
      <c r="P41" s="22"/>
    </row>
    <row r="42" spans="1:16" ht="39" customHeight="1">
      <c r="A42" s="22"/>
      <c r="B42" s="39"/>
      <c r="C42" s="1180" t="s">
        <v>574</v>
      </c>
      <c r="D42" s="1181"/>
      <c r="E42" s="1182"/>
      <c r="F42" s="36" t="s">
        <v>517</v>
      </c>
      <c r="G42" s="37" t="s">
        <v>517</v>
      </c>
      <c r="H42" s="37" t="s">
        <v>517</v>
      </c>
      <c r="I42" s="37" t="s">
        <v>517</v>
      </c>
      <c r="J42" s="38" t="s">
        <v>517</v>
      </c>
      <c r="K42" s="22"/>
      <c r="L42" s="22"/>
      <c r="M42" s="22"/>
      <c r="N42" s="22"/>
      <c r="O42" s="22"/>
      <c r="P42" s="22"/>
    </row>
    <row r="43" spans="1:16" ht="39" customHeight="1" thickBot="1">
      <c r="A43" s="22"/>
      <c r="B43" s="40"/>
      <c r="C43" s="1183" t="s">
        <v>575</v>
      </c>
      <c r="D43" s="1184"/>
      <c r="E43" s="1185"/>
      <c r="F43" s="41">
        <v>0.48</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kyURXarJAb+DCRstqCUyWqzbFOlT9hp6CN0kzvGq50gidgDa5CvHkhQnnNT0q2ove9B3eetK+LDYVJY2xTxmg==" saltValue="bK7bGUH0T1kcejJoX3w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96" t="s">
        <v>10</v>
      </c>
      <c r="C45" s="1197"/>
      <c r="D45" s="58"/>
      <c r="E45" s="1202" t="s">
        <v>11</v>
      </c>
      <c r="F45" s="1202"/>
      <c r="G45" s="1202"/>
      <c r="H45" s="1202"/>
      <c r="I45" s="1202"/>
      <c r="J45" s="1203"/>
      <c r="K45" s="59">
        <v>1451</v>
      </c>
      <c r="L45" s="60">
        <v>1413</v>
      </c>
      <c r="M45" s="60">
        <v>1323</v>
      </c>
      <c r="N45" s="60">
        <v>1284</v>
      </c>
      <c r="O45" s="61">
        <v>1237</v>
      </c>
      <c r="P45" s="48"/>
      <c r="Q45" s="48"/>
      <c r="R45" s="48"/>
      <c r="S45" s="48"/>
      <c r="T45" s="48"/>
      <c r="U45" s="48"/>
    </row>
    <row r="46" spans="1:21" ht="30.75" customHeight="1">
      <c r="A46" s="48"/>
      <c r="B46" s="1198"/>
      <c r="C46" s="1199"/>
      <c r="D46" s="62"/>
      <c r="E46" s="1190" t="s">
        <v>12</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c r="A47" s="48"/>
      <c r="B47" s="1198"/>
      <c r="C47" s="1199"/>
      <c r="D47" s="62"/>
      <c r="E47" s="1190" t="s">
        <v>13</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c r="A48" s="48"/>
      <c r="B48" s="1198"/>
      <c r="C48" s="1199"/>
      <c r="D48" s="62"/>
      <c r="E48" s="1190" t="s">
        <v>14</v>
      </c>
      <c r="F48" s="1190"/>
      <c r="G48" s="1190"/>
      <c r="H48" s="1190"/>
      <c r="I48" s="1190"/>
      <c r="J48" s="1191"/>
      <c r="K48" s="63">
        <v>738</v>
      </c>
      <c r="L48" s="64">
        <v>744</v>
      </c>
      <c r="M48" s="64">
        <v>751</v>
      </c>
      <c r="N48" s="64">
        <v>731</v>
      </c>
      <c r="O48" s="65">
        <v>797</v>
      </c>
      <c r="P48" s="48"/>
      <c r="Q48" s="48"/>
      <c r="R48" s="48"/>
      <c r="S48" s="48"/>
      <c r="T48" s="48"/>
      <c r="U48" s="48"/>
    </row>
    <row r="49" spans="1:21" ht="30.75" customHeight="1">
      <c r="A49" s="48"/>
      <c r="B49" s="1198"/>
      <c r="C49" s="1199"/>
      <c r="D49" s="62"/>
      <c r="E49" s="1190" t="s">
        <v>15</v>
      </c>
      <c r="F49" s="1190"/>
      <c r="G49" s="1190"/>
      <c r="H49" s="1190"/>
      <c r="I49" s="1190"/>
      <c r="J49" s="1191"/>
      <c r="K49" s="63">
        <v>37</v>
      </c>
      <c r="L49" s="64">
        <v>35</v>
      </c>
      <c r="M49" s="64">
        <v>39</v>
      </c>
      <c r="N49" s="64">
        <v>52</v>
      </c>
      <c r="O49" s="65">
        <v>52</v>
      </c>
      <c r="P49" s="48"/>
      <c r="Q49" s="48"/>
      <c r="R49" s="48"/>
      <c r="S49" s="48"/>
      <c r="T49" s="48"/>
      <c r="U49" s="48"/>
    </row>
    <row r="50" spans="1:21" ht="30.75" customHeight="1">
      <c r="A50" s="48"/>
      <c r="B50" s="1198"/>
      <c r="C50" s="1199"/>
      <c r="D50" s="62"/>
      <c r="E50" s="1190" t="s">
        <v>16</v>
      </c>
      <c r="F50" s="1190"/>
      <c r="G50" s="1190"/>
      <c r="H50" s="1190"/>
      <c r="I50" s="1190"/>
      <c r="J50" s="1191"/>
      <c r="K50" s="63">
        <v>38</v>
      </c>
      <c r="L50" s="64">
        <v>37</v>
      </c>
      <c r="M50" s="64">
        <v>20</v>
      </c>
      <c r="N50" s="64">
        <v>19</v>
      </c>
      <c r="O50" s="65">
        <v>17</v>
      </c>
      <c r="P50" s="48"/>
      <c r="Q50" s="48"/>
      <c r="R50" s="48"/>
      <c r="S50" s="48"/>
      <c r="T50" s="48"/>
      <c r="U50" s="48"/>
    </row>
    <row r="51" spans="1:21" ht="30.75" customHeight="1">
      <c r="A51" s="48"/>
      <c r="B51" s="1200"/>
      <c r="C51" s="1201"/>
      <c r="D51" s="66"/>
      <c r="E51" s="1190" t="s">
        <v>17</v>
      </c>
      <c r="F51" s="1190"/>
      <c r="G51" s="1190"/>
      <c r="H51" s="1190"/>
      <c r="I51" s="1190"/>
      <c r="J51" s="1191"/>
      <c r="K51" s="63" t="s">
        <v>517</v>
      </c>
      <c r="L51" s="64" t="s">
        <v>517</v>
      </c>
      <c r="M51" s="64" t="s">
        <v>517</v>
      </c>
      <c r="N51" s="64" t="s">
        <v>517</v>
      </c>
      <c r="O51" s="65" t="s">
        <v>517</v>
      </c>
      <c r="P51" s="48"/>
      <c r="Q51" s="48"/>
      <c r="R51" s="48"/>
      <c r="S51" s="48"/>
      <c r="T51" s="48"/>
      <c r="U51" s="48"/>
    </row>
    <row r="52" spans="1:21" ht="30.75" customHeight="1">
      <c r="A52" s="48"/>
      <c r="B52" s="1188" t="s">
        <v>18</v>
      </c>
      <c r="C52" s="1189"/>
      <c r="D52" s="66"/>
      <c r="E52" s="1190" t="s">
        <v>19</v>
      </c>
      <c r="F52" s="1190"/>
      <c r="G52" s="1190"/>
      <c r="H52" s="1190"/>
      <c r="I52" s="1190"/>
      <c r="J52" s="1191"/>
      <c r="K52" s="63">
        <v>1354</v>
      </c>
      <c r="L52" s="64">
        <v>1406</v>
      </c>
      <c r="M52" s="64">
        <v>1399</v>
      </c>
      <c r="N52" s="64">
        <v>1422</v>
      </c>
      <c r="O52" s="65">
        <v>1431</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910</v>
      </c>
      <c r="L53" s="69">
        <v>823</v>
      </c>
      <c r="M53" s="69">
        <v>734</v>
      </c>
      <c r="N53" s="69">
        <v>664</v>
      </c>
      <c r="O53" s="70">
        <v>672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DHa16Xr70foFE2s0MzJIXG54ylYtzddVrlOmilZuYZX0vUNGeOiWN+YPSniFwSDTWukIvH9valzXnCw2iaLPA==" saltValue="P9U8fldg6l1sZynQfCQn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560</v>
      </c>
      <c r="J40" s="79" t="s">
        <v>561</v>
      </c>
      <c r="K40" s="79" t="s">
        <v>562</v>
      </c>
      <c r="L40" s="79" t="s">
        <v>563</v>
      </c>
      <c r="M40" s="80" t="s">
        <v>564</v>
      </c>
    </row>
    <row r="41" spans="2:13" ht="27.75" customHeight="1">
      <c r="B41" s="1216" t="s">
        <v>23</v>
      </c>
      <c r="C41" s="1217"/>
      <c r="D41" s="81"/>
      <c r="E41" s="1218" t="s">
        <v>24</v>
      </c>
      <c r="F41" s="1218"/>
      <c r="G41" s="1218"/>
      <c r="H41" s="1219"/>
      <c r="I41" s="82">
        <v>13734</v>
      </c>
      <c r="J41" s="83">
        <v>13760</v>
      </c>
      <c r="K41" s="83">
        <v>13467</v>
      </c>
      <c r="L41" s="83">
        <v>13149</v>
      </c>
      <c r="M41" s="84">
        <v>13914</v>
      </c>
    </row>
    <row r="42" spans="2:13" ht="27.75" customHeight="1">
      <c r="B42" s="1206"/>
      <c r="C42" s="1207"/>
      <c r="D42" s="85"/>
      <c r="E42" s="1210" t="s">
        <v>25</v>
      </c>
      <c r="F42" s="1210"/>
      <c r="G42" s="1210"/>
      <c r="H42" s="1211"/>
      <c r="I42" s="86">
        <v>241</v>
      </c>
      <c r="J42" s="87">
        <v>223</v>
      </c>
      <c r="K42" s="87">
        <v>205</v>
      </c>
      <c r="L42" s="87">
        <v>187</v>
      </c>
      <c r="M42" s="88">
        <v>171</v>
      </c>
    </row>
    <row r="43" spans="2:13" ht="27.75" customHeight="1">
      <c r="B43" s="1206"/>
      <c r="C43" s="1207"/>
      <c r="D43" s="85"/>
      <c r="E43" s="1210" t="s">
        <v>26</v>
      </c>
      <c r="F43" s="1210"/>
      <c r="G43" s="1210"/>
      <c r="H43" s="1211"/>
      <c r="I43" s="86">
        <v>9161</v>
      </c>
      <c r="J43" s="87">
        <v>8881</v>
      </c>
      <c r="K43" s="87">
        <v>8726</v>
      </c>
      <c r="L43" s="87">
        <v>8283</v>
      </c>
      <c r="M43" s="88">
        <v>8025</v>
      </c>
    </row>
    <row r="44" spans="2:13" ht="27.75" customHeight="1">
      <c r="B44" s="1206"/>
      <c r="C44" s="1207"/>
      <c r="D44" s="85"/>
      <c r="E44" s="1210" t="s">
        <v>27</v>
      </c>
      <c r="F44" s="1210"/>
      <c r="G44" s="1210"/>
      <c r="H44" s="1211"/>
      <c r="I44" s="86">
        <v>353</v>
      </c>
      <c r="J44" s="87">
        <v>557</v>
      </c>
      <c r="K44" s="87">
        <v>629</v>
      </c>
      <c r="L44" s="87">
        <v>663</v>
      </c>
      <c r="M44" s="88">
        <v>675</v>
      </c>
    </row>
    <row r="45" spans="2:13" ht="27.75" customHeight="1">
      <c r="B45" s="1206"/>
      <c r="C45" s="1207"/>
      <c r="D45" s="85"/>
      <c r="E45" s="1210" t="s">
        <v>28</v>
      </c>
      <c r="F45" s="1210"/>
      <c r="G45" s="1210"/>
      <c r="H45" s="1211"/>
      <c r="I45" s="86">
        <v>669</v>
      </c>
      <c r="J45" s="87">
        <v>885</v>
      </c>
      <c r="K45" s="87">
        <v>610</v>
      </c>
      <c r="L45" s="87">
        <v>633</v>
      </c>
      <c r="M45" s="88">
        <v>622</v>
      </c>
    </row>
    <row r="46" spans="2:13" ht="27.75" customHeight="1">
      <c r="B46" s="1206"/>
      <c r="C46" s="1207"/>
      <c r="D46" s="89"/>
      <c r="E46" s="1210" t="s">
        <v>29</v>
      </c>
      <c r="F46" s="1210"/>
      <c r="G46" s="1210"/>
      <c r="H46" s="1211"/>
      <c r="I46" s="86">
        <v>18</v>
      </c>
      <c r="J46" s="87">
        <v>15</v>
      </c>
      <c r="K46" s="87">
        <v>12</v>
      </c>
      <c r="L46" s="87">
        <v>9</v>
      </c>
      <c r="M46" s="88">
        <v>7</v>
      </c>
    </row>
    <row r="47" spans="2:13" ht="27.75" customHeight="1">
      <c r="B47" s="1206"/>
      <c r="C47" s="1207"/>
      <c r="D47" s="90"/>
      <c r="E47" s="1220" t="s">
        <v>30</v>
      </c>
      <c r="F47" s="1221"/>
      <c r="G47" s="1221"/>
      <c r="H47" s="1222"/>
      <c r="I47" s="86" t="s">
        <v>517</v>
      </c>
      <c r="J47" s="87" t="s">
        <v>517</v>
      </c>
      <c r="K47" s="87" t="s">
        <v>517</v>
      </c>
      <c r="L47" s="87" t="s">
        <v>517</v>
      </c>
      <c r="M47" s="88" t="s">
        <v>517</v>
      </c>
    </row>
    <row r="48" spans="2:13" ht="27.75" customHeight="1">
      <c r="B48" s="1206"/>
      <c r="C48" s="1207"/>
      <c r="D48" s="85"/>
      <c r="E48" s="1210" t="s">
        <v>31</v>
      </c>
      <c r="F48" s="1210"/>
      <c r="G48" s="1210"/>
      <c r="H48" s="1211"/>
      <c r="I48" s="86" t="s">
        <v>517</v>
      </c>
      <c r="J48" s="87" t="s">
        <v>517</v>
      </c>
      <c r="K48" s="87" t="s">
        <v>517</v>
      </c>
      <c r="L48" s="87" t="s">
        <v>517</v>
      </c>
      <c r="M48" s="88" t="s">
        <v>517</v>
      </c>
    </row>
    <row r="49" spans="2:13" ht="27.75" customHeight="1">
      <c r="B49" s="1208"/>
      <c r="C49" s="1209"/>
      <c r="D49" s="85"/>
      <c r="E49" s="1210" t="s">
        <v>32</v>
      </c>
      <c r="F49" s="1210"/>
      <c r="G49" s="1210"/>
      <c r="H49" s="1211"/>
      <c r="I49" s="86" t="s">
        <v>517</v>
      </c>
      <c r="J49" s="87" t="s">
        <v>517</v>
      </c>
      <c r="K49" s="87" t="s">
        <v>517</v>
      </c>
      <c r="L49" s="87" t="s">
        <v>517</v>
      </c>
      <c r="M49" s="88" t="s">
        <v>517</v>
      </c>
    </row>
    <row r="50" spans="2:13" ht="27.75" customHeight="1">
      <c r="B50" s="1204" t="s">
        <v>33</v>
      </c>
      <c r="C50" s="1205"/>
      <c r="D50" s="91"/>
      <c r="E50" s="1210" t="s">
        <v>34</v>
      </c>
      <c r="F50" s="1210"/>
      <c r="G50" s="1210"/>
      <c r="H50" s="1211"/>
      <c r="I50" s="86">
        <v>4857</v>
      </c>
      <c r="J50" s="87">
        <v>4969</v>
      </c>
      <c r="K50" s="87">
        <v>5206</v>
      </c>
      <c r="L50" s="87">
        <v>5775</v>
      </c>
      <c r="M50" s="88">
        <v>5540</v>
      </c>
    </row>
    <row r="51" spans="2:13" ht="27.75" customHeight="1">
      <c r="B51" s="1206"/>
      <c r="C51" s="1207"/>
      <c r="D51" s="85"/>
      <c r="E51" s="1210" t="s">
        <v>35</v>
      </c>
      <c r="F51" s="1210"/>
      <c r="G51" s="1210"/>
      <c r="H51" s="1211"/>
      <c r="I51" s="86">
        <v>212</v>
      </c>
      <c r="J51" s="87">
        <v>188</v>
      </c>
      <c r="K51" s="87">
        <v>166</v>
      </c>
      <c r="L51" s="87">
        <v>147</v>
      </c>
      <c r="M51" s="88">
        <v>130</v>
      </c>
    </row>
    <row r="52" spans="2:13" ht="27.75" customHeight="1">
      <c r="B52" s="1208"/>
      <c r="C52" s="1209"/>
      <c r="D52" s="85"/>
      <c r="E52" s="1210" t="s">
        <v>36</v>
      </c>
      <c r="F52" s="1210"/>
      <c r="G52" s="1210"/>
      <c r="H52" s="1211"/>
      <c r="I52" s="86">
        <v>16338</v>
      </c>
      <c r="J52" s="87">
        <v>16432</v>
      </c>
      <c r="K52" s="87">
        <v>16216</v>
      </c>
      <c r="L52" s="87">
        <v>15878</v>
      </c>
      <c r="M52" s="88">
        <v>16280</v>
      </c>
    </row>
    <row r="53" spans="2:13" ht="27.75" customHeight="1" thickBot="1">
      <c r="B53" s="1212" t="s">
        <v>37</v>
      </c>
      <c r="C53" s="1213"/>
      <c r="D53" s="92"/>
      <c r="E53" s="1214" t="s">
        <v>38</v>
      </c>
      <c r="F53" s="1214"/>
      <c r="G53" s="1214"/>
      <c r="H53" s="1215"/>
      <c r="I53" s="93">
        <v>2770</v>
      </c>
      <c r="J53" s="94">
        <v>2732</v>
      </c>
      <c r="K53" s="94">
        <v>2062</v>
      </c>
      <c r="L53" s="94">
        <v>1124</v>
      </c>
      <c r="M53" s="95">
        <v>1463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2/ApC5Z5Kd3E2ynFfpjrA/zPVbmEk7EFDgCOrgGa2OcvS1hIhEYWXSFhNqNUfXqvFfUkPpahoJe54mqHBmBfA==" saltValue="bGMYtnvxcwrf872WssSz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562</v>
      </c>
      <c r="G54" s="104" t="s">
        <v>563</v>
      </c>
      <c r="H54" s="105" t="s">
        <v>564</v>
      </c>
    </row>
    <row r="55" spans="2:8" ht="52.5" customHeight="1">
      <c r="B55" s="106"/>
      <c r="C55" s="1231" t="s">
        <v>41</v>
      </c>
      <c r="D55" s="1231"/>
      <c r="E55" s="1232"/>
      <c r="F55" s="107">
        <v>3015</v>
      </c>
      <c r="G55" s="107">
        <v>3541</v>
      </c>
      <c r="H55" s="108">
        <v>3124</v>
      </c>
    </row>
    <row r="56" spans="2:8" ht="52.5" customHeight="1">
      <c r="B56" s="109"/>
      <c r="C56" s="1233" t="s">
        <v>42</v>
      </c>
      <c r="D56" s="1233"/>
      <c r="E56" s="1234"/>
      <c r="F56" s="110">
        <v>394</v>
      </c>
      <c r="G56" s="110">
        <v>395</v>
      </c>
      <c r="H56" s="111">
        <v>395</v>
      </c>
    </row>
    <row r="57" spans="2:8" ht="53.25" customHeight="1">
      <c r="B57" s="109"/>
      <c r="C57" s="1235" t="s">
        <v>43</v>
      </c>
      <c r="D57" s="1235"/>
      <c r="E57" s="1236"/>
      <c r="F57" s="112">
        <v>3181</v>
      </c>
      <c r="G57" s="112">
        <v>3208</v>
      </c>
      <c r="H57" s="113">
        <v>3168</v>
      </c>
    </row>
    <row r="58" spans="2:8" ht="45.75" customHeight="1">
      <c r="B58" s="114"/>
      <c r="C58" s="1223" t="s">
        <v>604</v>
      </c>
      <c r="D58" s="1224"/>
      <c r="E58" s="1225"/>
      <c r="F58" s="115">
        <v>1795</v>
      </c>
      <c r="G58" s="115">
        <v>1783</v>
      </c>
      <c r="H58" s="116">
        <v>1737</v>
      </c>
    </row>
    <row r="59" spans="2:8" ht="45.75" customHeight="1">
      <c r="B59" s="114"/>
      <c r="C59" s="1223" t="s">
        <v>605</v>
      </c>
      <c r="D59" s="1224"/>
      <c r="E59" s="1225"/>
      <c r="F59" s="115">
        <v>1014</v>
      </c>
      <c r="G59" s="115">
        <v>1038</v>
      </c>
      <c r="H59" s="116">
        <v>1029</v>
      </c>
    </row>
    <row r="60" spans="2:8" ht="45.75" customHeight="1">
      <c r="B60" s="114"/>
      <c r="C60" s="1223" t="s">
        <v>601</v>
      </c>
      <c r="D60" s="1224"/>
      <c r="E60" s="1225"/>
      <c r="F60" s="115">
        <v>246</v>
      </c>
      <c r="G60" s="115">
        <v>246</v>
      </c>
      <c r="H60" s="116">
        <v>246</v>
      </c>
    </row>
    <row r="61" spans="2:8" ht="45.75" customHeight="1">
      <c r="B61" s="114"/>
      <c r="C61" s="1223" t="s">
        <v>602</v>
      </c>
      <c r="D61" s="1224"/>
      <c r="E61" s="1225"/>
      <c r="F61" s="115">
        <v>116</v>
      </c>
      <c r="G61" s="115">
        <v>130</v>
      </c>
      <c r="H61" s="116">
        <v>146</v>
      </c>
    </row>
    <row r="62" spans="2:8" ht="45.75" customHeight="1" thickBot="1">
      <c r="B62" s="117"/>
      <c r="C62" s="1226" t="s">
        <v>603</v>
      </c>
      <c r="D62" s="1227"/>
      <c r="E62" s="1228"/>
      <c r="F62" s="118">
        <v>10</v>
      </c>
      <c r="G62" s="118">
        <v>10</v>
      </c>
      <c r="H62" s="119">
        <v>10</v>
      </c>
    </row>
    <row r="63" spans="2:8" ht="52.5" customHeight="1" thickBot="1">
      <c r="B63" s="120"/>
      <c r="C63" s="1229" t="s">
        <v>44</v>
      </c>
      <c r="D63" s="1229"/>
      <c r="E63" s="1230"/>
      <c r="F63" s="121">
        <v>6589</v>
      </c>
      <c r="G63" s="121">
        <v>7144</v>
      </c>
      <c r="H63" s="122">
        <v>6687</v>
      </c>
    </row>
    <row r="64" spans="2:8" ht="15" customHeight="1"/>
    <row r="65" ht="0" hidden="1" customHeight="1"/>
    <row r="66" ht="0" hidden="1" customHeight="1"/>
  </sheetData>
  <sheetProtection algorithmName="SHA-512" hashValue="RmSAtjHh/prwt6F2vMMYl841ntgHnlBl2w+HtL4X+0FBdp4efExeKExG9wuS3+xTYfzi2CS/Hu0csqxa6a3PrQ==" saltValue="MshoVZR+KjCD7MdvojP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557</v>
      </c>
      <c r="G2" s="136"/>
      <c r="H2" s="137"/>
    </row>
    <row r="3" spans="1:8">
      <c r="A3" s="133" t="s">
        <v>550</v>
      </c>
      <c r="B3" s="138"/>
      <c r="C3" s="139"/>
      <c r="D3" s="140">
        <v>20531</v>
      </c>
      <c r="E3" s="141"/>
      <c r="F3" s="142">
        <v>90961</v>
      </c>
      <c r="G3" s="143"/>
      <c r="H3" s="144"/>
    </row>
    <row r="4" spans="1:8">
      <c r="A4" s="145"/>
      <c r="B4" s="146"/>
      <c r="C4" s="147"/>
      <c r="D4" s="148">
        <v>13298</v>
      </c>
      <c r="E4" s="149"/>
      <c r="F4" s="150">
        <v>37720</v>
      </c>
      <c r="G4" s="151"/>
      <c r="H4" s="152"/>
    </row>
    <row r="5" spans="1:8">
      <c r="A5" s="133" t="s">
        <v>552</v>
      </c>
      <c r="B5" s="138"/>
      <c r="C5" s="139"/>
      <c r="D5" s="140">
        <v>39727</v>
      </c>
      <c r="E5" s="141"/>
      <c r="F5" s="142">
        <v>106614</v>
      </c>
      <c r="G5" s="143"/>
      <c r="H5" s="144"/>
    </row>
    <row r="6" spans="1:8">
      <c r="A6" s="145"/>
      <c r="B6" s="146"/>
      <c r="C6" s="147"/>
      <c r="D6" s="148">
        <v>15893</v>
      </c>
      <c r="E6" s="149"/>
      <c r="F6" s="150">
        <v>45545</v>
      </c>
      <c r="G6" s="151"/>
      <c r="H6" s="152"/>
    </row>
    <row r="7" spans="1:8">
      <c r="A7" s="133" t="s">
        <v>553</v>
      </c>
      <c r="B7" s="138"/>
      <c r="C7" s="139"/>
      <c r="D7" s="140">
        <v>17163</v>
      </c>
      <c r="E7" s="141"/>
      <c r="F7" s="142">
        <v>81768</v>
      </c>
      <c r="G7" s="143"/>
      <c r="H7" s="144"/>
    </row>
    <row r="8" spans="1:8">
      <c r="A8" s="145"/>
      <c r="B8" s="146"/>
      <c r="C8" s="147"/>
      <c r="D8" s="148">
        <v>7108</v>
      </c>
      <c r="E8" s="149"/>
      <c r="F8" s="150">
        <v>37917</v>
      </c>
      <c r="G8" s="151"/>
      <c r="H8" s="152"/>
    </row>
    <row r="9" spans="1:8">
      <c r="A9" s="133" t="s">
        <v>554</v>
      </c>
      <c r="B9" s="138"/>
      <c r="C9" s="139"/>
      <c r="D9" s="140">
        <v>32863</v>
      </c>
      <c r="E9" s="141"/>
      <c r="F9" s="142">
        <v>65876</v>
      </c>
      <c r="G9" s="143"/>
      <c r="H9" s="144"/>
    </row>
    <row r="10" spans="1:8">
      <c r="A10" s="145"/>
      <c r="B10" s="146"/>
      <c r="C10" s="147"/>
      <c r="D10" s="148">
        <v>22116</v>
      </c>
      <c r="E10" s="149"/>
      <c r="F10" s="150">
        <v>36484</v>
      </c>
      <c r="G10" s="151"/>
      <c r="H10" s="152"/>
    </row>
    <row r="11" spans="1:8">
      <c r="A11" s="133" t="s">
        <v>555</v>
      </c>
      <c r="B11" s="138"/>
      <c r="C11" s="139"/>
      <c r="D11" s="140">
        <v>74280</v>
      </c>
      <c r="E11" s="141"/>
      <c r="F11" s="142">
        <v>68468</v>
      </c>
      <c r="G11" s="143"/>
      <c r="H11" s="144"/>
    </row>
    <row r="12" spans="1:8">
      <c r="A12" s="145"/>
      <c r="B12" s="146"/>
      <c r="C12" s="153"/>
      <c r="D12" s="148">
        <v>58188</v>
      </c>
      <c r="E12" s="149"/>
      <c r="F12" s="150">
        <v>34140</v>
      </c>
      <c r="G12" s="151"/>
      <c r="H12" s="152"/>
    </row>
    <row r="13" spans="1:8">
      <c r="A13" s="133"/>
      <c r="B13" s="138"/>
      <c r="C13" s="154"/>
      <c r="D13" s="155">
        <v>36913</v>
      </c>
      <c r="E13" s="156"/>
      <c r="F13" s="157">
        <v>82737</v>
      </c>
      <c r="G13" s="158"/>
      <c r="H13" s="144"/>
    </row>
    <row r="14" spans="1:8">
      <c r="A14" s="145"/>
      <c r="B14" s="146"/>
      <c r="C14" s="147"/>
      <c r="D14" s="148">
        <v>23321</v>
      </c>
      <c r="E14" s="149"/>
      <c r="F14" s="150">
        <v>38361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6.88</v>
      </c>
      <c r="C19" s="159">
        <f>ROUND(VALUE(SUBSTITUTE(実質収支比率等に係る経年分析!G$48,"▲","-")),2)</f>
        <v>9.6199999999999992</v>
      </c>
      <c r="D19" s="159">
        <f>ROUND(VALUE(SUBSTITUTE(実質収支比率等に係る経年分析!H$48,"▲","-")),2)</f>
        <v>15.12</v>
      </c>
      <c r="E19" s="159">
        <f>ROUND(VALUE(SUBSTITUTE(実質収支比率等に係る経年分析!I$48,"▲","-")),2)</f>
        <v>6.97</v>
      </c>
      <c r="F19" s="159">
        <f>ROUND(VALUE(SUBSTITUTE(実質収支比率等に係る経年分析!J$48,"▲","-")),2)</f>
        <v>12.51</v>
      </c>
    </row>
    <row r="20" spans="1:11">
      <c r="A20" s="159" t="s">
        <v>48</v>
      </c>
      <c r="B20" s="159">
        <f>ROUND(VALUE(SUBSTITUTE(実質収支比率等に係る経年分析!F$47,"▲","-")),2)</f>
        <v>31.91</v>
      </c>
      <c r="C20" s="159">
        <f>ROUND(VALUE(SUBSTITUTE(実質収支比率等に係る経年分析!G$47,"▲","-")),2)</f>
        <v>34.1</v>
      </c>
      <c r="D20" s="159">
        <f>ROUND(VALUE(SUBSTITUTE(実質収支比率等に係る経年分析!H$47,"▲","-")),2)</f>
        <v>36.04</v>
      </c>
      <c r="E20" s="159">
        <f>ROUND(VALUE(SUBSTITUTE(実質収支比率等に係る経年分析!I$47,"▲","-")),2)</f>
        <v>43.07</v>
      </c>
      <c r="F20" s="159">
        <f>ROUND(VALUE(SUBSTITUTE(実質収支比率等に係る経年分析!J$47,"▲","-")),2)</f>
        <v>38.020000000000003</v>
      </c>
    </row>
    <row r="21" spans="1:11">
      <c r="A21" s="159" t="s">
        <v>49</v>
      </c>
      <c r="B21" s="159">
        <f>IF(ISNUMBER(VALUE(SUBSTITUTE(実質収支比率等に係る経年分析!F$49,"▲","-"))),ROUND(VALUE(SUBSTITUTE(実質収支比率等に係る経年分析!F$49,"▲","-")),2),NA())</f>
        <v>6.3</v>
      </c>
      <c r="C21" s="159">
        <f>IF(ISNUMBER(VALUE(SUBSTITUTE(実質収支比率等に係る経年分析!G$49,"▲","-"))),ROUND(VALUE(SUBSTITUTE(実質収支比率等に係る経年分析!G$49,"▲","-")),2),NA())</f>
        <v>4.28</v>
      </c>
      <c r="D21" s="159">
        <f>IF(ISNUMBER(VALUE(SUBSTITUTE(実質収支比率等に係る経年分析!H$49,"▲","-"))),ROUND(VALUE(SUBSTITUTE(実質収支比率等に係る経年分析!H$49,"▲","-")),2),NA())</f>
        <v>8.26</v>
      </c>
      <c r="E21" s="159">
        <f>IF(ISNUMBER(VALUE(SUBSTITUTE(実質収支比率等に係る経年分析!I$49,"▲","-"))),ROUND(VALUE(SUBSTITUTE(実質収支比率等に係る経年分析!I$49,"▲","-")),2),NA())</f>
        <v>-2.0099999999999998</v>
      </c>
      <c r="F21" s="159">
        <f>IF(ISNUMBER(VALUE(SUBSTITUTE(実質収支比率等に係る経年分析!J$49,"▲","-"))),ROUND(VALUE(SUBSTITUTE(実質収支比率等に係る経年分析!J$49,"▲","-")),2),NA())</f>
        <v>0.47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c r="A32" s="160" t="str">
        <f>IF(連結実質赤字比率に係る赤字・黒字の構成分析!C$38="",NA(),連結実質赤字比率に係る赤字・黒字の構成分析!C$38)</f>
        <v>田富よし原処理センター事業特別会計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1.73</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4.6399999999999997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4.6900000000000004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1354</v>
      </c>
      <c r="E42" s="161"/>
      <c r="F42" s="161"/>
      <c r="G42" s="161">
        <f>'実質公債費比率（分子）の構造'!L$52</f>
        <v>1406</v>
      </c>
      <c r="H42" s="161"/>
      <c r="I42" s="161"/>
      <c r="J42" s="161">
        <f>'実質公債費比率（分子）の構造'!M$52</f>
        <v>1399</v>
      </c>
      <c r="K42" s="161"/>
      <c r="L42" s="161"/>
      <c r="M42" s="161">
        <f>'実質公債費比率（分子）の構造'!N$52</f>
        <v>1422</v>
      </c>
      <c r="N42" s="161"/>
      <c r="O42" s="161"/>
      <c r="P42" s="161">
        <f>'実質公債費比率（分子）の構造'!O$52</f>
        <v>1431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38</v>
      </c>
      <c r="C44" s="161"/>
      <c r="D44" s="161"/>
      <c r="E44" s="161">
        <f>'実質公債費比率（分子）の構造'!L$50</f>
        <v>37</v>
      </c>
      <c r="F44" s="161"/>
      <c r="G44" s="161"/>
      <c r="H44" s="161">
        <f>'実質公債費比率（分子）の構造'!M$50</f>
        <v>20</v>
      </c>
      <c r="I44" s="161"/>
      <c r="J44" s="161"/>
      <c r="K44" s="161">
        <f>'実質公債費比率（分子）の構造'!N$50</f>
        <v>19</v>
      </c>
      <c r="L44" s="161"/>
      <c r="M44" s="161"/>
      <c r="N44" s="161">
        <f>'実質公債費比率（分子）の構造'!O$50</f>
        <v>17</v>
      </c>
      <c r="O44" s="161"/>
      <c r="P44" s="161"/>
    </row>
    <row r="45" spans="1:16">
      <c r="A45" s="161" t="s">
        <v>59</v>
      </c>
      <c r="B45" s="161">
        <f>'実質公債費比率（分子）の構造'!K$49</f>
        <v>37</v>
      </c>
      <c r="C45" s="161"/>
      <c r="D45" s="161"/>
      <c r="E45" s="161">
        <f>'実質公債費比率（分子）の構造'!L$49</f>
        <v>35</v>
      </c>
      <c r="F45" s="161"/>
      <c r="G45" s="161"/>
      <c r="H45" s="161">
        <f>'実質公債費比率（分子）の構造'!M$49</f>
        <v>39</v>
      </c>
      <c r="I45" s="161"/>
      <c r="J45" s="161"/>
      <c r="K45" s="161">
        <f>'実質公債費比率（分子）の構造'!N$49</f>
        <v>52</v>
      </c>
      <c r="L45" s="161"/>
      <c r="M45" s="161"/>
      <c r="N45" s="161">
        <f>'実質公債費比率（分子）の構造'!O$49</f>
        <v>52</v>
      </c>
      <c r="O45" s="161"/>
      <c r="P45" s="161"/>
    </row>
    <row r="46" spans="1:16">
      <c r="A46" s="161" t="s">
        <v>60</v>
      </c>
      <c r="B46" s="161">
        <f>'実質公債費比率（分子）の構造'!K$48</f>
        <v>738</v>
      </c>
      <c r="C46" s="161"/>
      <c r="D46" s="161"/>
      <c r="E46" s="161">
        <f>'実質公債費比率（分子）の構造'!L$48</f>
        <v>744</v>
      </c>
      <c r="F46" s="161"/>
      <c r="G46" s="161"/>
      <c r="H46" s="161">
        <f>'実質公債費比率（分子）の構造'!M$48</f>
        <v>751</v>
      </c>
      <c r="I46" s="161"/>
      <c r="J46" s="161"/>
      <c r="K46" s="161">
        <f>'実質公債費比率（分子）の構造'!N$48</f>
        <v>731</v>
      </c>
      <c r="L46" s="161"/>
      <c r="M46" s="161"/>
      <c r="N46" s="161">
        <f>'実質公債費比率（分子）の構造'!O$48</f>
        <v>797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1451</v>
      </c>
      <c r="C49" s="161"/>
      <c r="D49" s="161"/>
      <c r="E49" s="161">
        <f>'実質公債費比率（分子）の構造'!L$45</f>
        <v>1413</v>
      </c>
      <c r="F49" s="161"/>
      <c r="G49" s="161"/>
      <c r="H49" s="161">
        <f>'実質公債費比率（分子）の構造'!M$45</f>
        <v>1323</v>
      </c>
      <c r="I49" s="161"/>
      <c r="J49" s="161"/>
      <c r="K49" s="161">
        <f>'実質公債費比率（分子）の構造'!N$45</f>
        <v>1284</v>
      </c>
      <c r="L49" s="161"/>
      <c r="M49" s="161"/>
      <c r="N49" s="161">
        <f>'実質公債費比率（分子）の構造'!O$45</f>
        <v>1237</v>
      </c>
      <c r="O49" s="161"/>
      <c r="P49" s="161"/>
    </row>
    <row r="50" spans="1:16">
      <c r="A50" s="161" t="s">
        <v>64</v>
      </c>
      <c r="B50" s="161" t="e">
        <f>NA()</f>
        <v>#N/A</v>
      </c>
      <c r="C50" s="161">
        <f>IF(ISNUMBER('実質公債費比率（分子）の構造'!K$53),'実質公債費比率（分子）の構造'!K$53,NA())</f>
        <v>910</v>
      </c>
      <c r="D50" s="161" t="e">
        <f>NA()</f>
        <v>#N/A</v>
      </c>
      <c r="E50" s="161" t="e">
        <f>NA()</f>
        <v>#N/A</v>
      </c>
      <c r="F50" s="161">
        <f>IF(ISNUMBER('実質公債費比率（分子）の構造'!L$53),'実質公債費比率（分子）の構造'!L$53,NA())</f>
        <v>823</v>
      </c>
      <c r="G50" s="161" t="e">
        <f>NA()</f>
        <v>#N/A</v>
      </c>
      <c r="H50" s="161" t="e">
        <f>NA()</f>
        <v>#N/A</v>
      </c>
      <c r="I50" s="161">
        <f>IF(ISNUMBER('実質公債費比率（分子）の構造'!M$53),'実質公債費比率（分子）の構造'!M$53,NA())</f>
        <v>734</v>
      </c>
      <c r="J50" s="161" t="e">
        <f>NA()</f>
        <v>#N/A</v>
      </c>
      <c r="K50" s="161" t="e">
        <f>NA()</f>
        <v>#N/A</v>
      </c>
      <c r="L50" s="161">
        <f>IF(ISNUMBER('実質公債費比率（分子）の構造'!N$53),'実質公債費比率（分子）の構造'!N$53,NA())</f>
        <v>664</v>
      </c>
      <c r="M50" s="161" t="e">
        <f>NA()</f>
        <v>#N/A</v>
      </c>
      <c r="N50" s="161" t="e">
        <f>NA()</f>
        <v>#N/A</v>
      </c>
      <c r="O50" s="161">
        <f>IF(ISNUMBER('実質公債費比率（分子）の構造'!O$53),'実質公債費比率（分子）の構造'!O$53,NA())</f>
        <v>672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16338</v>
      </c>
      <c r="E56" s="160"/>
      <c r="F56" s="160"/>
      <c r="G56" s="160">
        <f>'将来負担比率（分子）の構造'!J$52</f>
        <v>16432</v>
      </c>
      <c r="H56" s="160"/>
      <c r="I56" s="160"/>
      <c r="J56" s="160">
        <f>'将来負担比率（分子）の構造'!K$52</f>
        <v>16216</v>
      </c>
      <c r="K56" s="160"/>
      <c r="L56" s="160"/>
      <c r="M56" s="160">
        <f>'将来負担比率（分子）の構造'!L$52</f>
        <v>15878</v>
      </c>
      <c r="N56" s="160"/>
      <c r="O56" s="160"/>
      <c r="P56" s="160">
        <f>'将来負担比率（分子）の構造'!M$52</f>
        <v>16280</v>
      </c>
    </row>
    <row r="57" spans="1:16">
      <c r="A57" s="160" t="s">
        <v>35</v>
      </c>
      <c r="B57" s="160"/>
      <c r="C57" s="160"/>
      <c r="D57" s="160">
        <f>'将来負担比率（分子）の構造'!I$51</f>
        <v>212</v>
      </c>
      <c r="E57" s="160"/>
      <c r="F57" s="160"/>
      <c r="G57" s="160">
        <f>'将来負担比率（分子）の構造'!J$51</f>
        <v>188</v>
      </c>
      <c r="H57" s="160"/>
      <c r="I57" s="160"/>
      <c r="J57" s="160">
        <f>'将来負担比率（分子）の構造'!K$51</f>
        <v>166</v>
      </c>
      <c r="K57" s="160"/>
      <c r="L57" s="160"/>
      <c r="M57" s="160">
        <f>'将来負担比率（分子）の構造'!L$51</f>
        <v>147</v>
      </c>
      <c r="N57" s="160"/>
      <c r="O57" s="160"/>
      <c r="P57" s="160">
        <f>'将来負担比率（分子）の構造'!M$51</f>
        <v>130</v>
      </c>
    </row>
    <row r="58" spans="1:16">
      <c r="A58" s="160" t="s">
        <v>34</v>
      </c>
      <c r="B58" s="160"/>
      <c r="C58" s="160"/>
      <c r="D58" s="160">
        <f>'将来負担比率（分子）の構造'!I$50</f>
        <v>4857</v>
      </c>
      <c r="E58" s="160"/>
      <c r="F58" s="160"/>
      <c r="G58" s="160">
        <f>'将来負担比率（分子）の構造'!J$50</f>
        <v>4969</v>
      </c>
      <c r="H58" s="160"/>
      <c r="I58" s="160"/>
      <c r="J58" s="160">
        <f>'将来負担比率（分子）の構造'!K$50</f>
        <v>5206</v>
      </c>
      <c r="K58" s="160"/>
      <c r="L58" s="160"/>
      <c r="M58" s="160">
        <f>'将来負担比率（分子）の構造'!L$50</f>
        <v>5775</v>
      </c>
      <c r="N58" s="160"/>
      <c r="O58" s="160"/>
      <c r="P58" s="160">
        <f>'将来負担比率（分子）の構造'!M$50</f>
        <v>5540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18</v>
      </c>
      <c r="C61" s="160"/>
      <c r="D61" s="160"/>
      <c r="E61" s="160">
        <f>'将来負担比率（分子）の構造'!J$46</f>
        <v>15</v>
      </c>
      <c r="F61" s="160"/>
      <c r="G61" s="160"/>
      <c r="H61" s="160">
        <f>'将来負担比率（分子）の構造'!K$46</f>
        <v>12</v>
      </c>
      <c r="I61" s="160"/>
      <c r="J61" s="160"/>
      <c r="K61" s="160">
        <f>'将来負担比率（分子）の構造'!L$46</f>
        <v>9</v>
      </c>
      <c r="L61" s="160"/>
      <c r="M61" s="160"/>
      <c r="N61" s="160">
        <f>'将来負担比率（分子）の構造'!M$46</f>
        <v>7</v>
      </c>
      <c r="O61" s="160"/>
      <c r="P61" s="160"/>
    </row>
    <row r="62" spans="1:16">
      <c r="A62" s="160" t="s">
        <v>28</v>
      </c>
      <c r="B62" s="160">
        <f>'将来負担比率（分子）の構造'!I$45</f>
        <v>669</v>
      </c>
      <c r="C62" s="160"/>
      <c r="D62" s="160"/>
      <c r="E62" s="160">
        <f>'将来負担比率（分子）の構造'!J$45</f>
        <v>885</v>
      </c>
      <c r="F62" s="160"/>
      <c r="G62" s="160"/>
      <c r="H62" s="160">
        <f>'将来負担比率（分子）の構造'!K$45</f>
        <v>610</v>
      </c>
      <c r="I62" s="160"/>
      <c r="J62" s="160"/>
      <c r="K62" s="160">
        <f>'将来負担比率（分子）の構造'!L$45</f>
        <v>633</v>
      </c>
      <c r="L62" s="160"/>
      <c r="M62" s="160"/>
      <c r="N62" s="160">
        <f>'将来負担比率（分子）の構造'!M$45</f>
        <v>622</v>
      </c>
      <c r="O62" s="160"/>
      <c r="P62" s="160"/>
    </row>
    <row r="63" spans="1:16">
      <c r="A63" s="160" t="s">
        <v>27</v>
      </c>
      <c r="B63" s="160">
        <f>'将来負担比率（分子）の構造'!I$44</f>
        <v>353</v>
      </c>
      <c r="C63" s="160"/>
      <c r="D63" s="160"/>
      <c r="E63" s="160">
        <f>'将来負担比率（分子）の構造'!J$44</f>
        <v>557</v>
      </c>
      <c r="F63" s="160"/>
      <c r="G63" s="160"/>
      <c r="H63" s="160">
        <f>'将来負担比率（分子）の構造'!K$44</f>
        <v>629</v>
      </c>
      <c r="I63" s="160"/>
      <c r="J63" s="160"/>
      <c r="K63" s="160">
        <f>'将来負担比率（分子）の構造'!L$44</f>
        <v>663</v>
      </c>
      <c r="L63" s="160"/>
      <c r="M63" s="160"/>
      <c r="N63" s="160">
        <f>'将来負担比率（分子）の構造'!M$44</f>
        <v>675</v>
      </c>
      <c r="O63" s="160"/>
      <c r="P63" s="160"/>
    </row>
    <row r="64" spans="1:16">
      <c r="A64" s="160" t="s">
        <v>26</v>
      </c>
      <c r="B64" s="160">
        <f>'将来負担比率（分子）の構造'!I$43</f>
        <v>9161</v>
      </c>
      <c r="C64" s="160"/>
      <c r="D64" s="160"/>
      <c r="E64" s="160">
        <f>'将来負担比率（分子）の構造'!J$43</f>
        <v>8881</v>
      </c>
      <c r="F64" s="160"/>
      <c r="G64" s="160"/>
      <c r="H64" s="160">
        <f>'将来負担比率（分子）の構造'!K$43</f>
        <v>8726</v>
      </c>
      <c r="I64" s="160"/>
      <c r="J64" s="160"/>
      <c r="K64" s="160">
        <f>'将来負担比率（分子）の構造'!L$43</f>
        <v>8283</v>
      </c>
      <c r="L64" s="160"/>
      <c r="M64" s="160"/>
      <c r="N64" s="160">
        <f>'将来負担比率（分子）の構造'!M$43</f>
        <v>8025</v>
      </c>
      <c r="O64" s="160"/>
      <c r="P64" s="160"/>
    </row>
    <row r="65" spans="1:16">
      <c r="A65" s="160" t="s">
        <v>25</v>
      </c>
      <c r="B65" s="160">
        <f>'将来負担比率（分子）の構造'!I$42</f>
        <v>241</v>
      </c>
      <c r="C65" s="160"/>
      <c r="D65" s="160"/>
      <c r="E65" s="160">
        <f>'将来負担比率（分子）の構造'!J$42</f>
        <v>223</v>
      </c>
      <c r="F65" s="160"/>
      <c r="G65" s="160"/>
      <c r="H65" s="160">
        <f>'将来負担比率（分子）の構造'!K$42</f>
        <v>205</v>
      </c>
      <c r="I65" s="160"/>
      <c r="J65" s="160"/>
      <c r="K65" s="160">
        <f>'将来負担比率（分子）の構造'!L$42</f>
        <v>187</v>
      </c>
      <c r="L65" s="160"/>
      <c r="M65" s="160"/>
      <c r="N65" s="160">
        <f>'将来負担比率（分子）の構造'!M$42</f>
        <v>171</v>
      </c>
      <c r="O65" s="160"/>
      <c r="P65" s="160"/>
    </row>
    <row r="66" spans="1:16">
      <c r="A66" s="160" t="s">
        <v>24</v>
      </c>
      <c r="B66" s="160">
        <f>'将来負担比率（分子）の構造'!I$41</f>
        <v>13734</v>
      </c>
      <c r="C66" s="160"/>
      <c r="D66" s="160"/>
      <c r="E66" s="160">
        <f>'将来負担比率（分子）の構造'!J$41</f>
        <v>13760</v>
      </c>
      <c r="F66" s="160"/>
      <c r="G66" s="160"/>
      <c r="H66" s="160">
        <f>'将来負担比率（分子）の構造'!K$41</f>
        <v>13467</v>
      </c>
      <c r="I66" s="160"/>
      <c r="J66" s="160"/>
      <c r="K66" s="160">
        <f>'将来負担比率（分子）の構造'!L$41</f>
        <v>13149</v>
      </c>
      <c r="L66" s="160"/>
      <c r="M66" s="160"/>
      <c r="N66" s="160">
        <f>'将来負担比率（分子）の構造'!M$41</f>
        <v>13914</v>
      </c>
      <c r="O66" s="160"/>
      <c r="P66" s="160"/>
    </row>
    <row r="67" spans="1:16">
      <c r="A67" s="160" t="s">
        <v>68</v>
      </c>
      <c r="B67" s="160" t="e">
        <f>NA()</f>
        <v>#N/A</v>
      </c>
      <c r="C67" s="160">
        <f>IF(ISNUMBER('将来負担比率（分子）の構造'!I$53), IF('将来負担比率（分子）の構造'!I$53 &lt; 0, 0, '将来負担比率（分子）の構造'!I$53), NA())</f>
        <v>2770</v>
      </c>
      <c r="D67" s="160" t="e">
        <f>NA()</f>
        <v>#N/A</v>
      </c>
      <c r="E67" s="160" t="e">
        <f>NA()</f>
        <v>#N/A</v>
      </c>
      <c r="F67" s="160">
        <f>IF(ISNUMBER('将来負担比率（分子）の構造'!J$53), IF('将来負担比率（分子）の構造'!J$53 &lt; 0, 0, '将来負担比率（分子）の構造'!J$53), NA())</f>
        <v>2732</v>
      </c>
      <c r="G67" s="160" t="e">
        <f>NA()</f>
        <v>#N/A</v>
      </c>
      <c r="H67" s="160" t="e">
        <f>NA()</f>
        <v>#N/A</v>
      </c>
      <c r="I67" s="160">
        <f>IF(ISNUMBER('将来負担比率（分子）の構造'!K$53), IF('将来負担比率（分子）の構造'!K$53 &lt; 0, 0, '将来負担比率（分子）の構造'!K$53), NA())</f>
        <v>2062</v>
      </c>
      <c r="J67" s="160" t="e">
        <f>NA()</f>
        <v>#N/A</v>
      </c>
      <c r="K67" s="160" t="e">
        <f>NA()</f>
        <v>#N/A</v>
      </c>
      <c r="L67" s="160">
        <f>IF(ISNUMBER('将来負担比率（分子）の構造'!L$53), IF('将来負担比率（分子）の構造'!L$53 &lt; 0, 0, '将来負担比率（分子）の構造'!L$53), NA())</f>
        <v>1124</v>
      </c>
      <c r="M67" s="160" t="e">
        <f>NA()</f>
        <v>#N/A</v>
      </c>
      <c r="N67" s="160" t="e">
        <f>NA()</f>
        <v>#N/A</v>
      </c>
      <c r="O67" s="160">
        <f>IF(ISNUMBER('将来負担比率（分子）の構造'!M$53), IF('将来負担比率（分子）の構造'!M$53 &lt; 0, 0, '将来負担比率（分子）の構造'!M$53), NA())</f>
        <v>1463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3015</v>
      </c>
      <c r="C72" s="164">
        <f>基金残高に係る経年分析!G55</f>
        <v>3541</v>
      </c>
      <c r="D72" s="164">
        <f>基金残高に係る経年分析!H55</f>
        <v>3124</v>
      </c>
    </row>
    <row r="73" spans="1:16">
      <c r="A73" s="163" t="s">
        <v>71</v>
      </c>
      <c r="B73" s="164">
        <f>基金残高に係る経年分析!F56</f>
        <v>394</v>
      </c>
      <c r="C73" s="164">
        <f>基金残高に係る経年分析!G56</f>
        <v>395</v>
      </c>
      <c r="D73" s="164">
        <f>基金残高に係る経年分析!H56</f>
        <v>395</v>
      </c>
    </row>
    <row r="74" spans="1:16">
      <c r="A74" s="163" t="s">
        <v>72</v>
      </c>
      <c r="B74" s="164">
        <f>基金残高に係る経年分析!F57</f>
        <v>3181</v>
      </c>
      <c r="C74" s="164">
        <f>基金残高に係る経年分析!G57</f>
        <v>3208</v>
      </c>
      <c r="D74" s="164">
        <f>基金残高に係る経年分析!H57</f>
        <v>3168</v>
      </c>
    </row>
  </sheetData>
  <sheetProtection algorithmName="SHA-512" hashValue="uXtE0i5ojWw+bPOKhJbAyxlj8xUSdB38vCexrVzY2EfvrFqXk4n4y7h512mK/sIPalCdGCNZcOz+nNGQ7CIyYw==" saltValue="pWPF3tRSHv0O6fsyBTps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224</v>
      </c>
      <c r="C5" s="703"/>
      <c r="D5" s="703"/>
      <c r="E5" s="703"/>
      <c r="F5" s="703"/>
      <c r="G5" s="703"/>
      <c r="H5" s="703"/>
      <c r="I5" s="703"/>
      <c r="J5" s="703"/>
      <c r="K5" s="703"/>
      <c r="L5" s="703"/>
      <c r="M5" s="703"/>
      <c r="N5" s="703"/>
      <c r="O5" s="703"/>
      <c r="P5" s="703"/>
      <c r="Q5" s="704"/>
      <c r="R5" s="668">
        <v>4622381</v>
      </c>
      <c r="S5" s="669"/>
      <c r="T5" s="669"/>
      <c r="U5" s="669"/>
      <c r="V5" s="669"/>
      <c r="W5" s="669"/>
      <c r="X5" s="669"/>
      <c r="Y5" s="715"/>
      <c r="Z5" s="733">
        <v>32.799999999999997</v>
      </c>
      <c r="AA5" s="733"/>
      <c r="AB5" s="733"/>
      <c r="AC5" s="733"/>
      <c r="AD5" s="734">
        <v>4622381</v>
      </c>
      <c r="AE5" s="734"/>
      <c r="AF5" s="734"/>
      <c r="AG5" s="734"/>
      <c r="AH5" s="734"/>
      <c r="AI5" s="734"/>
      <c r="AJ5" s="734"/>
      <c r="AK5" s="734"/>
      <c r="AL5" s="716">
        <v>59.5</v>
      </c>
      <c r="AM5" s="685"/>
      <c r="AN5" s="685"/>
      <c r="AO5" s="717"/>
      <c r="AP5" s="702" t="s">
        <v>225</v>
      </c>
      <c r="AQ5" s="703"/>
      <c r="AR5" s="703"/>
      <c r="AS5" s="703"/>
      <c r="AT5" s="703"/>
      <c r="AU5" s="703"/>
      <c r="AV5" s="703"/>
      <c r="AW5" s="703"/>
      <c r="AX5" s="703"/>
      <c r="AY5" s="703"/>
      <c r="AZ5" s="703"/>
      <c r="BA5" s="703"/>
      <c r="BB5" s="703"/>
      <c r="BC5" s="703"/>
      <c r="BD5" s="703"/>
      <c r="BE5" s="703"/>
      <c r="BF5" s="704"/>
      <c r="BG5" s="603">
        <v>4622286</v>
      </c>
      <c r="BH5" s="606"/>
      <c r="BI5" s="606"/>
      <c r="BJ5" s="606"/>
      <c r="BK5" s="606"/>
      <c r="BL5" s="606"/>
      <c r="BM5" s="606"/>
      <c r="BN5" s="607"/>
      <c r="BO5" s="665">
        <v>100</v>
      </c>
      <c r="BP5" s="665"/>
      <c r="BQ5" s="665"/>
      <c r="BR5" s="665"/>
      <c r="BS5" s="666" t="s">
        <v>122</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c r="B6" s="600" t="s">
        <v>229</v>
      </c>
      <c r="C6" s="601"/>
      <c r="D6" s="601"/>
      <c r="E6" s="601"/>
      <c r="F6" s="601"/>
      <c r="G6" s="601"/>
      <c r="H6" s="601"/>
      <c r="I6" s="601"/>
      <c r="J6" s="601"/>
      <c r="K6" s="601"/>
      <c r="L6" s="601"/>
      <c r="M6" s="601"/>
      <c r="N6" s="601"/>
      <c r="O6" s="601"/>
      <c r="P6" s="601"/>
      <c r="Q6" s="602"/>
      <c r="R6" s="603">
        <v>117758</v>
      </c>
      <c r="S6" s="606"/>
      <c r="T6" s="606"/>
      <c r="U6" s="606"/>
      <c r="V6" s="606"/>
      <c r="W6" s="606"/>
      <c r="X6" s="606"/>
      <c r="Y6" s="607"/>
      <c r="Z6" s="665">
        <v>0.8</v>
      </c>
      <c r="AA6" s="665"/>
      <c r="AB6" s="665"/>
      <c r="AC6" s="665"/>
      <c r="AD6" s="666">
        <v>117758</v>
      </c>
      <c r="AE6" s="666"/>
      <c r="AF6" s="666"/>
      <c r="AG6" s="666"/>
      <c r="AH6" s="666"/>
      <c r="AI6" s="666"/>
      <c r="AJ6" s="666"/>
      <c r="AK6" s="666"/>
      <c r="AL6" s="608">
        <v>1.5</v>
      </c>
      <c r="AM6" s="609"/>
      <c r="AN6" s="609"/>
      <c r="AO6" s="667"/>
      <c r="AP6" s="600" t="s">
        <v>230</v>
      </c>
      <c r="AQ6" s="601"/>
      <c r="AR6" s="601"/>
      <c r="AS6" s="601"/>
      <c r="AT6" s="601"/>
      <c r="AU6" s="601"/>
      <c r="AV6" s="601"/>
      <c r="AW6" s="601"/>
      <c r="AX6" s="601"/>
      <c r="AY6" s="601"/>
      <c r="AZ6" s="601"/>
      <c r="BA6" s="601"/>
      <c r="BB6" s="601"/>
      <c r="BC6" s="601"/>
      <c r="BD6" s="601"/>
      <c r="BE6" s="601"/>
      <c r="BF6" s="602"/>
      <c r="BG6" s="603">
        <v>4622286</v>
      </c>
      <c r="BH6" s="606"/>
      <c r="BI6" s="606"/>
      <c r="BJ6" s="606"/>
      <c r="BK6" s="606"/>
      <c r="BL6" s="606"/>
      <c r="BM6" s="606"/>
      <c r="BN6" s="607"/>
      <c r="BO6" s="665">
        <v>100</v>
      </c>
      <c r="BP6" s="665"/>
      <c r="BQ6" s="665"/>
      <c r="BR6" s="665"/>
      <c r="BS6" s="666" t="s">
        <v>122</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142981</v>
      </c>
      <c r="CS6" s="606"/>
      <c r="CT6" s="606"/>
      <c r="CU6" s="606"/>
      <c r="CV6" s="606"/>
      <c r="CW6" s="606"/>
      <c r="CX6" s="606"/>
      <c r="CY6" s="607"/>
      <c r="CZ6" s="716">
        <v>1.1000000000000001</v>
      </c>
      <c r="DA6" s="685"/>
      <c r="DB6" s="685"/>
      <c r="DC6" s="719"/>
      <c r="DD6" s="611" t="s">
        <v>122</v>
      </c>
      <c r="DE6" s="606"/>
      <c r="DF6" s="606"/>
      <c r="DG6" s="606"/>
      <c r="DH6" s="606"/>
      <c r="DI6" s="606"/>
      <c r="DJ6" s="606"/>
      <c r="DK6" s="606"/>
      <c r="DL6" s="606"/>
      <c r="DM6" s="606"/>
      <c r="DN6" s="606"/>
      <c r="DO6" s="606"/>
      <c r="DP6" s="607"/>
      <c r="DQ6" s="611">
        <v>142981</v>
      </c>
      <c r="DR6" s="606"/>
      <c r="DS6" s="606"/>
      <c r="DT6" s="606"/>
      <c r="DU6" s="606"/>
      <c r="DV6" s="606"/>
      <c r="DW6" s="606"/>
      <c r="DX6" s="606"/>
      <c r="DY6" s="606"/>
      <c r="DZ6" s="606"/>
      <c r="EA6" s="606"/>
      <c r="EB6" s="606"/>
      <c r="EC6" s="646"/>
    </row>
    <row r="7" spans="2:143" ht="11.25" customHeight="1">
      <c r="B7" s="600" t="s">
        <v>232</v>
      </c>
      <c r="C7" s="601"/>
      <c r="D7" s="601"/>
      <c r="E7" s="601"/>
      <c r="F7" s="601"/>
      <c r="G7" s="601"/>
      <c r="H7" s="601"/>
      <c r="I7" s="601"/>
      <c r="J7" s="601"/>
      <c r="K7" s="601"/>
      <c r="L7" s="601"/>
      <c r="M7" s="601"/>
      <c r="N7" s="601"/>
      <c r="O7" s="601"/>
      <c r="P7" s="601"/>
      <c r="Q7" s="602"/>
      <c r="R7" s="603">
        <v>6514</v>
      </c>
      <c r="S7" s="606"/>
      <c r="T7" s="606"/>
      <c r="U7" s="606"/>
      <c r="V7" s="606"/>
      <c r="W7" s="606"/>
      <c r="X7" s="606"/>
      <c r="Y7" s="607"/>
      <c r="Z7" s="665">
        <v>0</v>
      </c>
      <c r="AA7" s="665"/>
      <c r="AB7" s="665"/>
      <c r="AC7" s="665"/>
      <c r="AD7" s="666">
        <v>6514</v>
      </c>
      <c r="AE7" s="666"/>
      <c r="AF7" s="666"/>
      <c r="AG7" s="666"/>
      <c r="AH7" s="666"/>
      <c r="AI7" s="666"/>
      <c r="AJ7" s="666"/>
      <c r="AK7" s="666"/>
      <c r="AL7" s="608">
        <v>0.1</v>
      </c>
      <c r="AM7" s="609"/>
      <c r="AN7" s="609"/>
      <c r="AO7" s="667"/>
      <c r="AP7" s="600" t="s">
        <v>233</v>
      </c>
      <c r="AQ7" s="601"/>
      <c r="AR7" s="601"/>
      <c r="AS7" s="601"/>
      <c r="AT7" s="601"/>
      <c r="AU7" s="601"/>
      <c r="AV7" s="601"/>
      <c r="AW7" s="601"/>
      <c r="AX7" s="601"/>
      <c r="AY7" s="601"/>
      <c r="AZ7" s="601"/>
      <c r="BA7" s="601"/>
      <c r="BB7" s="601"/>
      <c r="BC7" s="601"/>
      <c r="BD7" s="601"/>
      <c r="BE7" s="601"/>
      <c r="BF7" s="602"/>
      <c r="BG7" s="603">
        <v>2022518</v>
      </c>
      <c r="BH7" s="606"/>
      <c r="BI7" s="606"/>
      <c r="BJ7" s="606"/>
      <c r="BK7" s="606"/>
      <c r="BL7" s="606"/>
      <c r="BM7" s="606"/>
      <c r="BN7" s="607"/>
      <c r="BO7" s="665">
        <v>43.8</v>
      </c>
      <c r="BP7" s="665"/>
      <c r="BQ7" s="665"/>
      <c r="BR7" s="665"/>
      <c r="BS7" s="666" t="s">
        <v>122</v>
      </c>
      <c r="BT7" s="666"/>
      <c r="BU7" s="666"/>
      <c r="BV7" s="666"/>
      <c r="BW7" s="666"/>
      <c r="BX7" s="666"/>
      <c r="BY7" s="666"/>
      <c r="BZ7" s="666"/>
      <c r="CA7" s="666"/>
      <c r="CB7" s="707"/>
      <c r="CD7" s="647" t="s">
        <v>234</v>
      </c>
      <c r="CE7" s="644"/>
      <c r="CF7" s="644"/>
      <c r="CG7" s="644"/>
      <c r="CH7" s="644"/>
      <c r="CI7" s="644"/>
      <c r="CJ7" s="644"/>
      <c r="CK7" s="644"/>
      <c r="CL7" s="644"/>
      <c r="CM7" s="644"/>
      <c r="CN7" s="644"/>
      <c r="CO7" s="644"/>
      <c r="CP7" s="644"/>
      <c r="CQ7" s="645"/>
      <c r="CR7" s="603">
        <v>2456931</v>
      </c>
      <c r="CS7" s="606"/>
      <c r="CT7" s="606"/>
      <c r="CU7" s="606"/>
      <c r="CV7" s="606"/>
      <c r="CW7" s="606"/>
      <c r="CX7" s="606"/>
      <c r="CY7" s="607"/>
      <c r="CZ7" s="665">
        <v>19.100000000000001</v>
      </c>
      <c r="DA7" s="665"/>
      <c r="DB7" s="665"/>
      <c r="DC7" s="665"/>
      <c r="DD7" s="611">
        <v>977451</v>
      </c>
      <c r="DE7" s="606"/>
      <c r="DF7" s="606"/>
      <c r="DG7" s="606"/>
      <c r="DH7" s="606"/>
      <c r="DI7" s="606"/>
      <c r="DJ7" s="606"/>
      <c r="DK7" s="606"/>
      <c r="DL7" s="606"/>
      <c r="DM7" s="606"/>
      <c r="DN7" s="606"/>
      <c r="DO7" s="606"/>
      <c r="DP7" s="607"/>
      <c r="DQ7" s="611">
        <v>1427090</v>
      </c>
      <c r="DR7" s="606"/>
      <c r="DS7" s="606"/>
      <c r="DT7" s="606"/>
      <c r="DU7" s="606"/>
      <c r="DV7" s="606"/>
      <c r="DW7" s="606"/>
      <c r="DX7" s="606"/>
      <c r="DY7" s="606"/>
      <c r="DZ7" s="606"/>
      <c r="EA7" s="606"/>
      <c r="EB7" s="606"/>
      <c r="EC7" s="646"/>
    </row>
    <row r="8" spans="2:143" ht="11.25" customHeight="1">
      <c r="B8" s="600" t="s">
        <v>235</v>
      </c>
      <c r="C8" s="601"/>
      <c r="D8" s="601"/>
      <c r="E8" s="601"/>
      <c r="F8" s="601"/>
      <c r="G8" s="601"/>
      <c r="H8" s="601"/>
      <c r="I8" s="601"/>
      <c r="J8" s="601"/>
      <c r="K8" s="601"/>
      <c r="L8" s="601"/>
      <c r="M8" s="601"/>
      <c r="N8" s="601"/>
      <c r="O8" s="601"/>
      <c r="P8" s="601"/>
      <c r="Q8" s="602"/>
      <c r="R8" s="603">
        <v>17350</v>
      </c>
      <c r="S8" s="606"/>
      <c r="T8" s="606"/>
      <c r="U8" s="606"/>
      <c r="V8" s="606"/>
      <c r="W8" s="606"/>
      <c r="X8" s="606"/>
      <c r="Y8" s="607"/>
      <c r="Z8" s="665">
        <v>0.1</v>
      </c>
      <c r="AA8" s="665"/>
      <c r="AB8" s="665"/>
      <c r="AC8" s="665"/>
      <c r="AD8" s="666">
        <v>17350</v>
      </c>
      <c r="AE8" s="666"/>
      <c r="AF8" s="666"/>
      <c r="AG8" s="666"/>
      <c r="AH8" s="666"/>
      <c r="AI8" s="666"/>
      <c r="AJ8" s="666"/>
      <c r="AK8" s="666"/>
      <c r="AL8" s="608">
        <v>0.2</v>
      </c>
      <c r="AM8" s="609"/>
      <c r="AN8" s="609"/>
      <c r="AO8" s="667"/>
      <c r="AP8" s="600" t="s">
        <v>236</v>
      </c>
      <c r="AQ8" s="601"/>
      <c r="AR8" s="601"/>
      <c r="AS8" s="601"/>
      <c r="AT8" s="601"/>
      <c r="AU8" s="601"/>
      <c r="AV8" s="601"/>
      <c r="AW8" s="601"/>
      <c r="AX8" s="601"/>
      <c r="AY8" s="601"/>
      <c r="AZ8" s="601"/>
      <c r="BA8" s="601"/>
      <c r="BB8" s="601"/>
      <c r="BC8" s="601"/>
      <c r="BD8" s="601"/>
      <c r="BE8" s="601"/>
      <c r="BF8" s="602"/>
      <c r="BG8" s="603">
        <v>56063</v>
      </c>
      <c r="BH8" s="606"/>
      <c r="BI8" s="606"/>
      <c r="BJ8" s="606"/>
      <c r="BK8" s="606"/>
      <c r="BL8" s="606"/>
      <c r="BM8" s="606"/>
      <c r="BN8" s="607"/>
      <c r="BO8" s="665">
        <v>1.2</v>
      </c>
      <c r="BP8" s="665"/>
      <c r="BQ8" s="665"/>
      <c r="BR8" s="665"/>
      <c r="BS8" s="611" t="s">
        <v>122</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3885537</v>
      </c>
      <c r="CS8" s="606"/>
      <c r="CT8" s="606"/>
      <c r="CU8" s="606"/>
      <c r="CV8" s="606"/>
      <c r="CW8" s="606"/>
      <c r="CX8" s="606"/>
      <c r="CY8" s="607"/>
      <c r="CZ8" s="665">
        <v>30.2</v>
      </c>
      <c r="DA8" s="665"/>
      <c r="DB8" s="665"/>
      <c r="DC8" s="665"/>
      <c r="DD8" s="611">
        <v>219073</v>
      </c>
      <c r="DE8" s="606"/>
      <c r="DF8" s="606"/>
      <c r="DG8" s="606"/>
      <c r="DH8" s="606"/>
      <c r="DI8" s="606"/>
      <c r="DJ8" s="606"/>
      <c r="DK8" s="606"/>
      <c r="DL8" s="606"/>
      <c r="DM8" s="606"/>
      <c r="DN8" s="606"/>
      <c r="DO8" s="606"/>
      <c r="DP8" s="607"/>
      <c r="DQ8" s="611">
        <v>1939935</v>
      </c>
      <c r="DR8" s="606"/>
      <c r="DS8" s="606"/>
      <c r="DT8" s="606"/>
      <c r="DU8" s="606"/>
      <c r="DV8" s="606"/>
      <c r="DW8" s="606"/>
      <c r="DX8" s="606"/>
      <c r="DY8" s="606"/>
      <c r="DZ8" s="606"/>
      <c r="EA8" s="606"/>
      <c r="EB8" s="606"/>
      <c r="EC8" s="646"/>
    </row>
    <row r="9" spans="2:143" ht="11.25" customHeight="1">
      <c r="B9" s="600" t="s">
        <v>238</v>
      </c>
      <c r="C9" s="601"/>
      <c r="D9" s="601"/>
      <c r="E9" s="601"/>
      <c r="F9" s="601"/>
      <c r="G9" s="601"/>
      <c r="H9" s="601"/>
      <c r="I9" s="601"/>
      <c r="J9" s="601"/>
      <c r="K9" s="601"/>
      <c r="L9" s="601"/>
      <c r="M9" s="601"/>
      <c r="N9" s="601"/>
      <c r="O9" s="601"/>
      <c r="P9" s="601"/>
      <c r="Q9" s="602"/>
      <c r="R9" s="603">
        <v>18831</v>
      </c>
      <c r="S9" s="606"/>
      <c r="T9" s="606"/>
      <c r="U9" s="606"/>
      <c r="V9" s="606"/>
      <c r="W9" s="606"/>
      <c r="X9" s="606"/>
      <c r="Y9" s="607"/>
      <c r="Z9" s="665">
        <v>0.1</v>
      </c>
      <c r="AA9" s="665"/>
      <c r="AB9" s="665"/>
      <c r="AC9" s="665"/>
      <c r="AD9" s="666">
        <v>18831</v>
      </c>
      <c r="AE9" s="666"/>
      <c r="AF9" s="666"/>
      <c r="AG9" s="666"/>
      <c r="AH9" s="666"/>
      <c r="AI9" s="666"/>
      <c r="AJ9" s="666"/>
      <c r="AK9" s="666"/>
      <c r="AL9" s="608">
        <v>0.2</v>
      </c>
      <c r="AM9" s="609"/>
      <c r="AN9" s="609"/>
      <c r="AO9" s="667"/>
      <c r="AP9" s="600" t="s">
        <v>239</v>
      </c>
      <c r="AQ9" s="601"/>
      <c r="AR9" s="601"/>
      <c r="AS9" s="601"/>
      <c r="AT9" s="601"/>
      <c r="AU9" s="601"/>
      <c r="AV9" s="601"/>
      <c r="AW9" s="601"/>
      <c r="AX9" s="601"/>
      <c r="AY9" s="601"/>
      <c r="AZ9" s="601"/>
      <c r="BA9" s="601"/>
      <c r="BB9" s="601"/>
      <c r="BC9" s="601"/>
      <c r="BD9" s="601"/>
      <c r="BE9" s="601"/>
      <c r="BF9" s="602"/>
      <c r="BG9" s="603">
        <v>1593391</v>
      </c>
      <c r="BH9" s="606"/>
      <c r="BI9" s="606"/>
      <c r="BJ9" s="606"/>
      <c r="BK9" s="606"/>
      <c r="BL9" s="606"/>
      <c r="BM9" s="606"/>
      <c r="BN9" s="607"/>
      <c r="BO9" s="665">
        <v>34.5</v>
      </c>
      <c r="BP9" s="665"/>
      <c r="BQ9" s="665"/>
      <c r="BR9" s="665"/>
      <c r="BS9" s="611" t="s">
        <v>122</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979104</v>
      </c>
      <c r="CS9" s="606"/>
      <c r="CT9" s="606"/>
      <c r="CU9" s="606"/>
      <c r="CV9" s="606"/>
      <c r="CW9" s="606"/>
      <c r="CX9" s="606"/>
      <c r="CY9" s="607"/>
      <c r="CZ9" s="665">
        <v>7.6</v>
      </c>
      <c r="DA9" s="665"/>
      <c r="DB9" s="665"/>
      <c r="DC9" s="665"/>
      <c r="DD9" s="611">
        <v>3883</v>
      </c>
      <c r="DE9" s="606"/>
      <c r="DF9" s="606"/>
      <c r="DG9" s="606"/>
      <c r="DH9" s="606"/>
      <c r="DI9" s="606"/>
      <c r="DJ9" s="606"/>
      <c r="DK9" s="606"/>
      <c r="DL9" s="606"/>
      <c r="DM9" s="606"/>
      <c r="DN9" s="606"/>
      <c r="DO9" s="606"/>
      <c r="DP9" s="607"/>
      <c r="DQ9" s="611">
        <v>873287</v>
      </c>
      <c r="DR9" s="606"/>
      <c r="DS9" s="606"/>
      <c r="DT9" s="606"/>
      <c r="DU9" s="606"/>
      <c r="DV9" s="606"/>
      <c r="DW9" s="606"/>
      <c r="DX9" s="606"/>
      <c r="DY9" s="606"/>
      <c r="DZ9" s="606"/>
      <c r="EA9" s="606"/>
      <c r="EB9" s="606"/>
      <c r="EC9" s="646"/>
    </row>
    <row r="10" spans="2:143" ht="11.25" customHeight="1">
      <c r="B10" s="600" t="s">
        <v>241</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122</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121857</v>
      </c>
      <c r="BH10" s="606"/>
      <c r="BI10" s="606"/>
      <c r="BJ10" s="606"/>
      <c r="BK10" s="606"/>
      <c r="BL10" s="606"/>
      <c r="BM10" s="606"/>
      <c r="BN10" s="607"/>
      <c r="BO10" s="665">
        <v>2.6</v>
      </c>
      <c r="BP10" s="665"/>
      <c r="BQ10" s="665"/>
      <c r="BR10" s="665"/>
      <c r="BS10" s="611" t="s">
        <v>122</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3468</v>
      </c>
      <c r="CS10" s="606"/>
      <c r="CT10" s="606"/>
      <c r="CU10" s="606"/>
      <c r="CV10" s="606"/>
      <c r="CW10" s="606"/>
      <c r="CX10" s="606"/>
      <c r="CY10" s="607"/>
      <c r="CZ10" s="665">
        <v>0</v>
      </c>
      <c r="DA10" s="665"/>
      <c r="DB10" s="665"/>
      <c r="DC10" s="665"/>
      <c r="DD10" s="611" t="s">
        <v>122</v>
      </c>
      <c r="DE10" s="606"/>
      <c r="DF10" s="606"/>
      <c r="DG10" s="606"/>
      <c r="DH10" s="606"/>
      <c r="DI10" s="606"/>
      <c r="DJ10" s="606"/>
      <c r="DK10" s="606"/>
      <c r="DL10" s="606"/>
      <c r="DM10" s="606"/>
      <c r="DN10" s="606"/>
      <c r="DO10" s="606"/>
      <c r="DP10" s="607"/>
      <c r="DQ10" s="611">
        <v>3468</v>
      </c>
      <c r="DR10" s="606"/>
      <c r="DS10" s="606"/>
      <c r="DT10" s="606"/>
      <c r="DU10" s="606"/>
      <c r="DV10" s="606"/>
      <c r="DW10" s="606"/>
      <c r="DX10" s="606"/>
      <c r="DY10" s="606"/>
      <c r="DZ10" s="606"/>
      <c r="EA10" s="606"/>
      <c r="EB10" s="606"/>
      <c r="EC10" s="646"/>
    </row>
    <row r="11" spans="2:143" ht="11.25" customHeight="1">
      <c r="B11" s="600" t="s">
        <v>244</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251207</v>
      </c>
      <c r="BH11" s="606"/>
      <c r="BI11" s="606"/>
      <c r="BJ11" s="606"/>
      <c r="BK11" s="606"/>
      <c r="BL11" s="606"/>
      <c r="BM11" s="606"/>
      <c r="BN11" s="607"/>
      <c r="BO11" s="665">
        <v>5.4</v>
      </c>
      <c r="BP11" s="665"/>
      <c r="BQ11" s="665"/>
      <c r="BR11" s="665"/>
      <c r="BS11" s="611" t="s">
        <v>122</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606019</v>
      </c>
      <c r="CS11" s="606"/>
      <c r="CT11" s="606"/>
      <c r="CU11" s="606"/>
      <c r="CV11" s="606"/>
      <c r="CW11" s="606"/>
      <c r="CX11" s="606"/>
      <c r="CY11" s="607"/>
      <c r="CZ11" s="665">
        <v>4.7</v>
      </c>
      <c r="DA11" s="665"/>
      <c r="DB11" s="665"/>
      <c r="DC11" s="665"/>
      <c r="DD11" s="611">
        <v>198690</v>
      </c>
      <c r="DE11" s="606"/>
      <c r="DF11" s="606"/>
      <c r="DG11" s="606"/>
      <c r="DH11" s="606"/>
      <c r="DI11" s="606"/>
      <c r="DJ11" s="606"/>
      <c r="DK11" s="606"/>
      <c r="DL11" s="606"/>
      <c r="DM11" s="606"/>
      <c r="DN11" s="606"/>
      <c r="DO11" s="606"/>
      <c r="DP11" s="607"/>
      <c r="DQ11" s="611">
        <v>487863</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607624</v>
      </c>
      <c r="S12" s="606"/>
      <c r="T12" s="606"/>
      <c r="U12" s="606"/>
      <c r="V12" s="606"/>
      <c r="W12" s="606"/>
      <c r="X12" s="606"/>
      <c r="Y12" s="607"/>
      <c r="Z12" s="665">
        <v>4.3</v>
      </c>
      <c r="AA12" s="665"/>
      <c r="AB12" s="665"/>
      <c r="AC12" s="665"/>
      <c r="AD12" s="666">
        <v>607624</v>
      </c>
      <c r="AE12" s="666"/>
      <c r="AF12" s="666"/>
      <c r="AG12" s="666"/>
      <c r="AH12" s="666"/>
      <c r="AI12" s="666"/>
      <c r="AJ12" s="666"/>
      <c r="AK12" s="666"/>
      <c r="AL12" s="608">
        <v>7.8</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2271178</v>
      </c>
      <c r="BH12" s="606"/>
      <c r="BI12" s="606"/>
      <c r="BJ12" s="606"/>
      <c r="BK12" s="606"/>
      <c r="BL12" s="606"/>
      <c r="BM12" s="606"/>
      <c r="BN12" s="607"/>
      <c r="BO12" s="665">
        <v>49.1</v>
      </c>
      <c r="BP12" s="665"/>
      <c r="BQ12" s="665"/>
      <c r="BR12" s="665"/>
      <c r="BS12" s="611" t="s">
        <v>122</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100456</v>
      </c>
      <c r="CS12" s="606"/>
      <c r="CT12" s="606"/>
      <c r="CU12" s="606"/>
      <c r="CV12" s="606"/>
      <c r="CW12" s="606"/>
      <c r="CX12" s="606"/>
      <c r="CY12" s="607"/>
      <c r="CZ12" s="665">
        <v>0.8</v>
      </c>
      <c r="DA12" s="665"/>
      <c r="DB12" s="665"/>
      <c r="DC12" s="665"/>
      <c r="DD12" s="611">
        <v>980</v>
      </c>
      <c r="DE12" s="606"/>
      <c r="DF12" s="606"/>
      <c r="DG12" s="606"/>
      <c r="DH12" s="606"/>
      <c r="DI12" s="606"/>
      <c r="DJ12" s="606"/>
      <c r="DK12" s="606"/>
      <c r="DL12" s="606"/>
      <c r="DM12" s="606"/>
      <c r="DN12" s="606"/>
      <c r="DO12" s="606"/>
      <c r="DP12" s="607"/>
      <c r="DQ12" s="611">
        <v>97756</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122</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2268506</v>
      </c>
      <c r="BH13" s="606"/>
      <c r="BI13" s="606"/>
      <c r="BJ13" s="606"/>
      <c r="BK13" s="606"/>
      <c r="BL13" s="606"/>
      <c r="BM13" s="606"/>
      <c r="BN13" s="607"/>
      <c r="BO13" s="665">
        <v>49.1</v>
      </c>
      <c r="BP13" s="665"/>
      <c r="BQ13" s="665"/>
      <c r="BR13" s="665"/>
      <c r="BS13" s="611" t="s">
        <v>122</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1432845</v>
      </c>
      <c r="CS13" s="606"/>
      <c r="CT13" s="606"/>
      <c r="CU13" s="606"/>
      <c r="CV13" s="606"/>
      <c r="CW13" s="606"/>
      <c r="CX13" s="606"/>
      <c r="CY13" s="607"/>
      <c r="CZ13" s="665">
        <v>11.1</v>
      </c>
      <c r="DA13" s="665"/>
      <c r="DB13" s="665"/>
      <c r="DC13" s="665"/>
      <c r="DD13" s="611">
        <v>494518</v>
      </c>
      <c r="DE13" s="606"/>
      <c r="DF13" s="606"/>
      <c r="DG13" s="606"/>
      <c r="DH13" s="606"/>
      <c r="DI13" s="606"/>
      <c r="DJ13" s="606"/>
      <c r="DK13" s="606"/>
      <c r="DL13" s="606"/>
      <c r="DM13" s="606"/>
      <c r="DN13" s="606"/>
      <c r="DO13" s="606"/>
      <c r="DP13" s="607"/>
      <c r="DQ13" s="611">
        <v>988712</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122</v>
      </c>
      <c r="AE14" s="666"/>
      <c r="AF14" s="666"/>
      <c r="AG14" s="666"/>
      <c r="AH14" s="666"/>
      <c r="AI14" s="666"/>
      <c r="AJ14" s="666"/>
      <c r="AK14" s="666"/>
      <c r="AL14" s="608" t="s">
        <v>122</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107256</v>
      </c>
      <c r="BH14" s="606"/>
      <c r="BI14" s="606"/>
      <c r="BJ14" s="606"/>
      <c r="BK14" s="606"/>
      <c r="BL14" s="606"/>
      <c r="BM14" s="606"/>
      <c r="BN14" s="607"/>
      <c r="BO14" s="665">
        <v>2.2999999999999998</v>
      </c>
      <c r="BP14" s="665"/>
      <c r="BQ14" s="665"/>
      <c r="BR14" s="665"/>
      <c r="BS14" s="611" t="s">
        <v>122</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583301</v>
      </c>
      <c r="CS14" s="606"/>
      <c r="CT14" s="606"/>
      <c r="CU14" s="606"/>
      <c r="CV14" s="606"/>
      <c r="CW14" s="606"/>
      <c r="CX14" s="606"/>
      <c r="CY14" s="607"/>
      <c r="CZ14" s="665">
        <v>4.5</v>
      </c>
      <c r="DA14" s="665"/>
      <c r="DB14" s="665"/>
      <c r="DC14" s="665"/>
      <c r="DD14" s="611">
        <v>36086</v>
      </c>
      <c r="DE14" s="606"/>
      <c r="DF14" s="606"/>
      <c r="DG14" s="606"/>
      <c r="DH14" s="606"/>
      <c r="DI14" s="606"/>
      <c r="DJ14" s="606"/>
      <c r="DK14" s="606"/>
      <c r="DL14" s="606"/>
      <c r="DM14" s="606"/>
      <c r="DN14" s="606"/>
      <c r="DO14" s="606"/>
      <c r="DP14" s="607"/>
      <c r="DQ14" s="611">
        <v>547819</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36710</v>
      </c>
      <c r="S15" s="606"/>
      <c r="T15" s="606"/>
      <c r="U15" s="606"/>
      <c r="V15" s="606"/>
      <c r="W15" s="606"/>
      <c r="X15" s="606"/>
      <c r="Y15" s="607"/>
      <c r="Z15" s="665">
        <v>0.3</v>
      </c>
      <c r="AA15" s="665"/>
      <c r="AB15" s="665"/>
      <c r="AC15" s="665"/>
      <c r="AD15" s="666">
        <v>36710</v>
      </c>
      <c r="AE15" s="666"/>
      <c r="AF15" s="666"/>
      <c r="AG15" s="666"/>
      <c r="AH15" s="666"/>
      <c r="AI15" s="666"/>
      <c r="AJ15" s="666"/>
      <c r="AK15" s="666"/>
      <c r="AL15" s="608">
        <v>0.5</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221334</v>
      </c>
      <c r="BH15" s="606"/>
      <c r="BI15" s="606"/>
      <c r="BJ15" s="606"/>
      <c r="BK15" s="606"/>
      <c r="BL15" s="606"/>
      <c r="BM15" s="606"/>
      <c r="BN15" s="607"/>
      <c r="BO15" s="665">
        <v>4.8</v>
      </c>
      <c r="BP15" s="665"/>
      <c r="BQ15" s="665"/>
      <c r="BR15" s="665"/>
      <c r="BS15" s="611" t="s">
        <v>122</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1427857</v>
      </c>
      <c r="CS15" s="606"/>
      <c r="CT15" s="606"/>
      <c r="CU15" s="606"/>
      <c r="CV15" s="606"/>
      <c r="CW15" s="606"/>
      <c r="CX15" s="606"/>
      <c r="CY15" s="607"/>
      <c r="CZ15" s="665">
        <v>11.1</v>
      </c>
      <c r="DA15" s="665"/>
      <c r="DB15" s="665"/>
      <c r="DC15" s="665"/>
      <c r="DD15" s="611">
        <v>358334</v>
      </c>
      <c r="DE15" s="606"/>
      <c r="DF15" s="606"/>
      <c r="DG15" s="606"/>
      <c r="DH15" s="606"/>
      <c r="DI15" s="606"/>
      <c r="DJ15" s="606"/>
      <c r="DK15" s="606"/>
      <c r="DL15" s="606"/>
      <c r="DM15" s="606"/>
      <c r="DN15" s="606"/>
      <c r="DO15" s="606"/>
      <c r="DP15" s="607"/>
      <c r="DQ15" s="611">
        <v>886405</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9450</v>
      </c>
      <c r="CS16" s="606"/>
      <c r="CT16" s="606"/>
      <c r="CU16" s="606"/>
      <c r="CV16" s="606"/>
      <c r="CW16" s="606"/>
      <c r="CX16" s="606"/>
      <c r="CY16" s="607"/>
      <c r="CZ16" s="665">
        <v>0.1</v>
      </c>
      <c r="DA16" s="665"/>
      <c r="DB16" s="665"/>
      <c r="DC16" s="665"/>
      <c r="DD16" s="611" t="s">
        <v>122</v>
      </c>
      <c r="DE16" s="606"/>
      <c r="DF16" s="606"/>
      <c r="DG16" s="606"/>
      <c r="DH16" s="606"/>
      <c r="DI16" s="606"/>
      <c r="DJ16" s="606"/>
      <c r="DK16" s="606"/>
      <c r="DL16" s="606"/>
      <c r="DM16" s="606"/>
      <c r="DN16" s="606"/>
      <c r="DO16" s="606"/>
      <c r="DP16" s="607"/>
      <c r="DQ16" s="611">
        <v>1618</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20145</v>
      </c>
      <c r="S17" s="606"/>
      <c r="T17" s="606"/>
      <c r="U17" s="606"/>
      <c r="V17" s="606"/>
      <c r="W17" s="606"/>
      <c r="X17" s="606"/>
      <c r="Y17" s="607"/>
      <c r="Z17" s="665">
        <v>0.1</v>
      </c>
      <c r="AA17" s="665"/>
      <c r="AB17" s="665"/>
      <c r="AC17" s="665"/>
      <c r="AD17" s="666">
        <v>20145</v>
      </c>
      <c r="AE17" s="666"/>
      <c r="AF17" s="666"/>
      <c r="AG17" s="666"/>
      <c r="AH17" s="666"/>
      <c r="AI17" s="666"/>
      <c r="AJ17" s="666"/>
      <c r="AK17" s="666"/>
      <c r="AL17" s="608">
        <v>0.3</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1237469</v>
      </c>
      <c r="CS17" s="606"/>
      <c r="CT17" s="606"/>
      <c r="CU17" s="606"/>
      <c r="CV17" s="606"/>
      <c r="CW17" s="606"/>
      <c r="CX17" s="606"/>
      <c r="CY17" s="607"/>
      <c r="CZ17" s="665">
        <v>9.6</v>
      </c>
      <c r="DA17" s="665"/>
      <c r="DB17" s="665"/>
      <c r="DC17" s="665"/>
      <c r="DD17" s="611" t="s">
        <v>122</v>
      </c>
      <c r="DE17" s="606"/>
      <c r="DF17" s="606"/>
      <c r="DG17" s="606"/>
      <c r="DH17" s="606"/>
      <c r="DI17" s="606"/>
      <c r="DJ17" s="606"/>
      <c r="DK17" s="606"/>
      <c r="DL17" s="606"/>
      <c r="DM17" s="606"/>
      <c r="DN17" s="606"/>
      <c r="DO17" s="606"/>
      <c r="DP17" s="607"/>
      <c r="DQ17" s="611">
        <v>1215835</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2635343</v>
      </c>
      <c r="S18" s="606"/>
      <c r="T18" s="606"/>
      <c r="U18" s="606"/>
      <c r="V18" s="606"/>
      <c r="W18" s="606"/>
      <c r="X18" s="606"/>
      <c r="Y18" s="607"/>
      <c r="Z18" s="665">
        <v>18.7</v>
      </c>
      <c r="AA18" s="665"/>
      <c r="AB18" s="665"/>
      <c r="AC18" s="665"/>
      <c r="AD18" s="666">
        <v>2303748</v>
      </c>
      <c r="AE18" s="666"/>
      <c r="AF18" s="666"/>
      <c r="AG18" s="666"/>
      <c r="AH18" s="666"/>
      <c r="AI18" s="666"/>
      <c r="AJ18" s="666"/>
      <c r="AK18" s="666"/>
      <c r="AL18" s="608">
        <v>29.7</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122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2303748</v>
      </c>
      <c r="S19" s="606"/>
      <c r="T19" s="606"/>
      <c r="U19" s="606"/>
      <c r="V19" s="606"/>
      <c r="W19" s="606"/>
      <c r="X19" s="606"/>
      <c r="Y19" s="607"/>
      <c r="Z19" s="665">
        <v>16.399999999999999</v>
      </c>
      <c r="AA19" s="665"/>
      <c r="AB19" s="665"/>
      <c r="AC19" s="665"/>
      <c r="AD19" s="666">
        <v>2303748</v>
      </c>
      <c r="AE19" s="666"/>
      <c r="AF19" s="666"/>
      <c r="AG19" s="666"/>
      <c r="AH19" s="666"/>
      <c r="AI19" s="666"/>
      <c r="AJ19" s="666"/>
      <c r="AK19" s="666"/>
      <c r="AL19" s="608">
        <v>29.7</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95</v>
      </c>
      <c r="BH19" s="606"/>
      <c r="BI19" s="606"/>
      <c r="BJ19" s="606"/>
      <c r="BK19" s="606"/>
      <c r="BL19" s="606"/>
      <c r="BM19" s="606"/>
      <c r="BN19" s="607"/>
      <c r="BO19" s="665">
        <v>0</v>
      </c>
      <c r="BP19" s="665"/>
      <c r="BQ19" s="665"/>
      <c r="BR19" s="665"/>
      <c r="BS19" s="611" t="s">
        <v>122</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331378</v>
      </c>
      <c r="S20" s="606"/>
      <c r="T20" s="606"/>
      <c r="U20" s="606"/>
      <c r="V20" s="606"/>
      <c r="W20" s="606"/>
      <c r="X20" s="606"/>
      <c r="Y20" s="607"/>
      <c r="Z20" s="665">
        <v>2.4</v>
      </c>
      <c r="AA20" s="665"/>
      <c r="AB20" s="665"/>
      <c r="AC20" s="665"/>
      <c r="AD20" s="666" t="s">
        <v>122</v>
      </c>
      <c r="AE20" s="666"/>
      <c r="AF20" s="666"/>
      <c r="AG20" s="666"/>
      <c r="AH20" s="666"/>
      <c r="AI20" s="666"/>
      <c r="AJ20" s="666"/>
      <c r="AK20" s="666"/>
      <c r="AL20" s="608" t="s">
        <v>122</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95</v>
      </c>
      <c r="BH20" s="606"/>
      <c r="BI20" s="606"/>
      <c r="BJ20" s="606"/>
      <c r="BK20" s="606"/>
      <c r="BL20" s="606"/>
      <c r="BM20" s="606"/>
      <c r="BN20" s="607"/>
      <c r="BO20" s="665">
        <v>0</v>
      </c>
      <c r="BP20" s="665"/>
      <c r="BQ20" s="665"/>
      <c r="BR20" s="665"/>
      <c r="BS20" s="611" t="s">
        <v>122</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12865418</v>
      </c>
      <c r="CS20" s="606"/>
      <c r="CT20" s="606"/>
      <c r="CU20" s="606"/>
      <c r="CV20" s="606"/>
      <c r="CW20" s="606"/>
      <c r="CX20" s="606"/>
      <c r="CY20" s="607"/>
      <c r="CZ20" s="665">
        <v>100</v>
      </c>
      <c r="DA20" s="665"/>
      <c r="DB20" s="665"/>
      <c r="DC20" s="665"/>
      <c r="DD20" s="611">
        <v>2289015</v>
      </c>
      <c r="DE20" s="606"/>
      <c r="DF20" s="606"/>
      <c r="DG20" s="606"/>
      <c r="DH20" s="606"/>
      <c r="DI20" s="606"/>
      <c r="DJ20" s="606"/>
      <c r="DK20" s="606"/>
      <c r="DL20" s="606"/>
      <c r="DM20" s="606"/>
      <c r="DN20" s="606"/>
      <c r="DO20" s="606"/>
      <c r="DP20" s="607"/>
      <c r="DQ20" s="611">
        <v>8612769</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217</v>
      </c>
      <c r="S21" s="606"/>
      <c r="T21" s="606"/>
      <c r="U21" s="606"/>
      <c r="V21" s="606"/>
      <c r="W21" s="606"/>
      <c r="X21" s="606"/>
      <c r="Y21" s="607"/>
      <c r="Z21" s="665">
        <v>0</v>
      </c>
      <c r="AA21" s="665"/>
      <c r="AB21" s="665"/>
      <c r="AC21" s="665"/>
      <c r="AD21" s="666" t="s">
        <v>122</v>
      </c>
      <c r="AE21" s="666"/>
      <c r="AF21" s="666"/>
      <c r="AG21" s="666"/>
      <c r="AH21" s="666"/>
      <c r="AI21" s="666"/>
      <c r="AJ21" s="666"/>
      <c r="AK21" s="666"/>
      <c r="AL21" s="608" t="s">
        <v>122</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95</v>
      </c>
      <c r="BH21" s="606"/>
      <c r="BI21" s="606"/>
      <c r="BJ21" s="606"/>
      <c r="BK21" s="606"/>
      <c r="BL21" s="606"/>
      <c r="BM21" s="606"/>
      <c r="BN21" s="607"/>
      <c r="BO21" s="665">
        <v>0</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8082656</v>
      </c>
      <c r="S22" s="606"/>
      <c r="T22" s="606"/>
      <c r="U22" s="606"/>
      <c r="V22" s="606"/>
      <c r="W22" s="606"/>
      <c r="X22" s="606"/>
      <c r="Y22" s="607"/>
      <c r="Z22" s="665">
        <v>57.4</v>
      </c>
      <c r="AA22" s="665"/>
      <c r="AB22" s="665"/>
      <c r="AC22" s="665"/>
      <c r="AD22" s="666">
        <v>7751061</v>
      </c>
      <c r="AE22" s="666"/>
      <c r="AF22" s="666"/>
      <c r="AG22" s="666"/>
      <c r="AH22" s="666"/>
      <c r="AI22" s="666"/>
      <c r="AJ22" s="666"/>
      <c r="AK22" s="666"/>
      <c r="AL22" s="608">
        <v>99.8</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5795</v>
      </c>
      <c r="S23" s="606"/>
      <c r="T23" s="606"/>
      <c r="U23" s="606"/>
      <c r="V23" s="606"/>
      <c r="W23" s="606"/>
      <c r="X23" s="606"/>
      <c r="Y23" s="607"/>
      <c r="Z23" s="665">
        <v>0</v>
      </c>
      <c r="AA23" s="665"/>
      <c r="AB23" s="665"/>
      <c r="AC23" s="665"/>
      <c r="AD23" s="666">
        <v>5795</v>
      </c>
      <c r="AE23" s="666"/>
      <c r="AF23" s="666"/>
      <c r="AG23" s="666"/>
      <c r="AH23" s="666"/>
      <c r="AI23" s="666"/>
      <c r="AJ23" s="666"/>
      <c r="AK23" s="666"/>
      <c r="AL23" s="608">
        <v>0.1</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69201</v>
      </c>
      <c r="S24" s="606"/>
      <c r="T24" s="606"/>
      <c r="U24" s="606"/>
      <c r="V24" s="606"/>
      <c r="W24" s="606"/>
      <c r="X24" s="606"/>
      <c r="Y24" s="607"/>
      <c r="Z24" s="665">
        <v>0.5</v>
      </c>
      <c r="AA24" s="665"/>
      <c r="AB24" s="665"/>
      <c r="AC24" s="665"/>
      <c r="AD24" s="666" t="s">
        <v>122</v>
      </c>
      <c r="AE24" s="666"/>
      <c r="AF24" s="666"/>
      <c r="AG24" s="666"/>
      <c r="AH24" s="666"/>
      <c r="AI24" s="666"/>
      <c r="AJ24" s="666"/>
      <c r="AK24" s="666"/>
      <c r="AL24" s="608" t="s">
        <v>122</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5242704</v>
      </c>
      <c r="CS24" s="669"/>
      <c r="CT24" s="669"/>
      <c r="CU24" s="669"/>
      <c r="CV24" s="669"/>
      <c r="CW24" s="669"/>
      <c r="CX24" s="669"/>
      <c r="CY24" s="715"/>
      <c r="CZ24" s="716">
        <v>40.799999999999997</v>
      </c>
      <c r="DA24" s="685"/>
      <c r="DB24" s="685"/>
      <c r="DC24" s="719"/>
      <c r="DD24" s="714">
        <v>3562427</v>
      </c>
      <c r="DE24" s="669"/>
      <c r="DF24" s="669"/>
      <c r="DG24" s="669"/>
      <c r="DH24" s="669"/>
      <c r="DI24" s="669"/>
      <c r="DJ24" s="669"/>
      <c r="DK24" s="715"/>
      <c r="DL24" s="714">
        <v>3556672</v>
      </c>
      <c r="DM24" s="669"/>
      <c r="DN24" s="669"/>
      <c r="DO24" s="669"/>
      <c r="DP24" s="669"/>
      <c r="DQ24" s="669"/>
      <c r="DR24" s="669"/>
      <c r="DS24" s="669"/>
      <c r="DT24" s="669"/>
      <c r="DU24" s="669"/>
      <c r="DV24" s="715"/>
      <c r="DW24" s="716">
        <v>42.9</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192183</v>
      </c>
      <c r="S25" s="606"/>
      <c r="T25" s="606"/>
      <c r="U25" s="606"/>
      <c r="V25" s="606"/>
      <c r="W25" s="606"/>
      <c r="X25" s="606"/>
      <c r="Y25" s="607"/>
      <c r="Z25" s="665">
        <v>1.4</v>
      </c>
      <c r="AA25" s="665"/>
      <c r="AB25" s="665"/>
      <c r="AC25" s="665"/>
      <c r="AD25" s="666">
        <v>4902</v>
      </c>
      <c r="AE25" s="666"/>
      <c r="AF25" s="666"/>
      <c r="AG25" s="666"/>
      <c r="AH25" s="666"/>
      <c r="AI25" s="666"/>
      <c r="AJ25" s="666"/>
      <c r="AK25" s="666"/>
      <c r="AL25" s="608">
        <v>0.1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1805636</v>
      </c>
      <c r="CS25" s="604"/>
      <c r="CT25" s="604"/>
      <c r="CU25" s="604"/>
      <c r="CV25" s="604"/>
      <c r="CW25" s="604"/>
      <c r="CX25" s="604"/>
      <c r="CY25" s="605"/>
      <c r="CZ25" s="608">
        <v>14</v>
      </c>
      <c r="DA25" s="637"/>
      <c r="DB25" s="637"/>
      <c r="DC25" s="638"/>
      <c r="DD25" s="611">
        <v>1617304</v>
      </c>
      <c r="DE25" s="604"/>
      <c r="DF25" s="604"/>
      <c r="DG25" s="604"/>
      <c r="DH25" s="604"/>
      <c r="DI25" s="604"/>
      <c r="DJ25" s="604"/>
      <c r="DK25" s="605"/>
      <c r="DL25" s="611">
        <v>1612483</v>
      </c>
      <c r="DM25" s="604"/>
      <c r="DN25" s="604"/>
      <c r="DO25" s="604"/>
      <c r="DP25" s="604"/>
      <c r="DQ25" s="604"/>
      <c r="DR25" s="604"/>
      <c r="DS25" s="604"/>
      <c r="DT25" s="604"/>
      <c r="DU25" s="604"/>
      <c r="DV25" s="605"/>
      <c r="DW25" s="608">
        <v>19.5</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19951</v>
      </c>
      <c r="S26" s="606"/>
      <c r="T26" s="606"/>
      <c r="U26" s="606"/>
      <c r="V26" s="606"/>
      <c r="W26" s="606"/>
      <c r="X26" s="606"/>
      <c r="Y26" s="607"/>
      <c r="Z26" s="665">
        <v>0.1</v>
      </c>
      <c r="AA26" s="665"/>
      <c r="AB26" s="665"/>
      <c r="AC26" s="665"/>
      <c r="AD26" s="666" t="s">
        <v>122</v>
      </c>
      <c r="AE26" s="666"/>
      <c r="AF26" s="666"/>
      <c r="AG26" s="666"/>
      <c r="AH26" s="666"/>
      <c r="AI26" s="666"/>
      <c r="AJ26" s="666"/>
      <c r="AK26" s="666"/>
      <c r="AL26" s="608" t="s">
        <v>122</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122</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1186958</v>
      </c>
      <c r="CS26" s="606"/>
      <c r="CT26" s="606"/>
      <c r="CU26" s="606"/>
      <c r="CV26" s="606"/>
      <c r="CW26" s="606"/>
      <c r="CX26" s="606"/>
      <c r="CY26" s="607"/>
      <c r="CZ26" s="608">
        <v>9.1999999999999993</v>
      </c>
      <c r="DA26" s="637"/>
      <c r="DB26" s="637"/>
      <c r="DC26" s="638"/>
      <c r="DD26" s="611">
        <v>1009222</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1339874</v>
      </c>
      <c r="S27" s="606"/>
      <c r="T27" s="606"/>
      <c r="U27" s="606"/>
      <c r="V27" s="606"/>
      <c r="W27" s="606"/>
      <c r="X27" s="606"/>
      <c r="Y27" s="607"/>
      <c r="Z27" s="665">
        <v>9.5</v>
      </c>
      <c r="AA27" s="665"/>
      <c r="AB27" s="665"/>
      <c r="AC27" s="665"/>
      <c r="AD27" s="666" t="s">
        <v>122</v>
      </c>
      <c r="AE27" s="666"/>
      <c r="AF27" s="666"/>
      <c r="AG27" s="666"/>
      <c r="AH27" s="666"/>
      <c r="AI27" s="666"/>
      <c r="AJ27" s="666"/>
      <c r="AK27" s="666"/>
      <c r="AL27" s="608" t="s">
        <v>122</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4622381</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2199599</v>
      </c>
      <c r="CS27" s="604"/>
      <c r="CT27" s="604"/>
      <c r="CU27" s="604"/>
      <c r="CV27" s="604"/>
      <c r="CW27" s="604"/>
      <c r="CX27" s="604"/>
      <c r="CY27" s="605"/>
      <c r="CZ27" s="608">
        <v>17.100000000000001</v>
      </c>
      <c r="DA27" s="637"/>
      <c r="DB27" s="637"/>
      <c r="DC27" s="638"/>
      <c r="DD27" s="611">
        <v>729288</v>
      </c>
      <c r="DE27" s="604"/>
      <c r="DF27" s="604"/>
      <c r="DG27" s="604"/>
      <c r="DH27" s="604"/>
      <c r="DI27" s="604"/>
      <c r="DJ27" s="604"/>
      <c r="DK27" s="605"/>
      <c r="DL27" s="611">
        <v>728354</v>
      </c>
      <c r="DM27" s="604"/>
      <c r="DN27" s="604"/>
      <c r="DO27" s="604"/>
      <c r="DP27" s="604"/>
      <c r="DQ27" s="604"/>
      <c r="DR27" s="604"/>
      <c r="DS27" s="604"/>
      <c r="DT27" s="604"/>
      <c r="DU27" s="604"/>
      <c r="DV27" s="605"/>
      <c r="DW27" s="608">
        <v>8.8000000000000007</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1237469</v>
      </c>
      <c r="CS28" s="606"/>
      <c r="CT28" s="606"/>
      <c r="CU28" s="606"/>
      <c r="CV28" s="606"/>
      <c r="CW28" s="606"/>
      <c r="CX28" s="606"/>
      <c r="CY28" s="607"/>
      <c r="CZ28" s="608">
        <v>9.6</v>
      </c>
      <c r="DA28" s="637"/>
      <c r="DB28" s="637"/>
      <c r="DC28" s="638"/>
      <c r="DD28" s="611">
        <v>1215835</v>
      </c>
      <c r="DE28" s="606"/>
      <c r="DF28" s="606"/>
      <c r="DG28" s="606"/>
      <c r="DH28" s="606"/>
      <c r="DI28" s="606"/>
      <c r="DJ28" s="606"/>
      <c r="DK28" s="607"/>
      <c r="DL28" s="611">
        <v>1215835</v>
      </c>
      <c r="DM28" s="606"/>
      <c r="DN28" s="606"/>
      <c r="DO28" s="606"/>
      <c r="DP28" s="606"/>
      <c r="DQ28" s="606"/>
      <c r="DR28" s="606"/>
      <c r="DS28" s="606"/>
      <c r="DT28" s="606"/>
      <c r="DU28" s="606"/>
      <c r="DV28" s="607"/>
      <c r="DW28" s="608">
        <v>14.7</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856030</v>
      </c>
      <c r="S29" s="606"/>
      <c r="T29" s="606"/>
      <c r="U29" s="606"/>
      <c r="V29" s="606"/>
      <c r="W29" s="606"/>
      <c r="X29" s="606"/>
      <c r="Y29" s="607"/>
      <c r="Z29" s="665">
        <v>6.1</v>
      </c>
      <c r="AA29" s="665"/>
      <c r="AB29" s="665"/>
      <c r="AC29" s="665"/>
      <c r="AD29" s="666" t="s">
        <v>122</v>
      </c>
      <c r="AE29" s="666"/>
      <c r="AF29" s="666"/>
      <c r="AG29" s="666"/>
      <c r="AH29" s="666"/>
      <c r="AI29" s="666"/>
      <c r="AJ29" s="666"/>
      <c r="AK29" s="666"/>
      <c r="AL29" s="608" t="s">
        <v>122</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63</v>
      </c>
      <c r="CG29" s="644"/>
      <c r="CH29" s="644"/>
      <c r="CI29" s="644"/>
      <c r="CJ29" s="644"/>
      <c r="CK29" s="644"/>
      <c r="CL29" s="644"/>
      <c r="CM29" s="644"/>
      <c r="CN29" s="644"/>
      <c r="CO29" s="644"/>
      <c r="CP29" s="644"/>
      <c r="CQ29" s="645"/>
      <c r="CR29" s="603">
        <v>1237469</v>
      </c>
      <c r="CS29" s="604"/>
      <c r="CT29" s="604"/>
      <c r="CU29" s="604"/>
      <c r="CV29" s="604"/>
      <c r="CW29" s="604"/>
      <c r="CX29" s="604"/>
      <c r="CY29" s="605"/>
      <c r="CZ29" s="608">
        <v>9.6</v>
      </c>
      <c r="DA29" s="637"/>
      <c r="DB29" s="637"/>
      <c r="DC29" s="638"/>
      <c r="DD29" s="611">
        <v>1215835</v>
      </c>
      <c r="DE29" s="604"/>
      <c r="DF29" s="604"/>
      <c r="DG29" s="604"/>
      <c r="DH29" s="604"/>
      <c r="DI29" s="604"/>
      <c r="DJ29" s="604"/>
      <c r="DK29" s="605"/>
      <c r="DL29" s="611">
        <v>1215835</v>
      </c>
      <c r="DM29" s="604"/>
      <c r="DN29" s="604"/>
      <c r="DO29" s="604"/>
      <c r="DP29" s="604"/>
      <c r="DQ29" s="604"/>
      <c r="DR29" s="604"/>
      <c r="DS29" s="604"/>
      <c r="DT29" s="604"/>
      <c r="DU29" s="604"/>
      <c r="DV29" s="605"/>
      <c r="DW29" s="608">
        <v>14.7</v>
      </c>
      <c r="DX29" s="637"/>
      <c r="DY29" s="637"/>
      <c r="DZ29" s="637"/>
      <c r="EA29" s="637"/>
      <c r="EB29" s="637"/>
      <c r="EC29" s="639"/>
    </row>
    <row r="30" spans="2:133" ht="11.25" customHeight="1">
      <c r="B30" s="600" t="s">
        <v>304</v>
      </c>
      <c r="C30" s="601"/>
      <c r="D30" s="601"/>
      <c r="E30" s="601"/>
      <c r="F30" s="601"/>
      <c r="G30" s="601"/>
      <c r="H30" s="601"/>
      <c r="I30" s="601"/>
      <c r="J30" s="601"/>
      <c r="K30" s="601"/>
      <c r="L30" s="601"/>
      <c r="M30" s="601"/>
      <c r="N30" s="601"/>
      <c r="O30" s="601"/>
      <c r="P30" s="601"/>
      <c r="Q30" s="602"/>
      <c r="R30" s="603">
        <v>83088</v>
      </c>
      <c r="S30" s="606"/>
      <c r="T30" s="606"/>
      <c r="U30" s="606"/>
      <c r="V30" s="606"/>
      <c r="W30" s="606"/>
      <c r="X30" s="606"/>
      <c r="Y30" s="607"/>
      <c r="Z30" s="665">
        <v>0.6</v>
      </c>
      <c r="AA30" s="665"/>
      <c r="AB30" s="665"/>
      <c r="AC30" s="665"/>
      <c r="AD30" s="666" t="s">
        <v>122</v>
      </c>
      <c r="AE30" s="666"/>
      <c r="AF30" s="666"/>
      <c r="AG30" s="666"/>
      <c r="AH30" s="666"/>
      <c r="AI30" s="666"/>
      <c r="AJ30" s="666"/>
      <c r="AK30" s="666"/>
      <c r="AL30" s="608" t="s">
        <v>122</v>
      </c>
      <c r="AM30" s="609"/>
      <c r="AN30" s="609"/>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99.2</v>
      </c>
      <c r="BH30" s="684"/>
      <c r="BI30" s="684"/>
      <c r="BJ30" s="684"/>
      <c r="BK30" s="684"/>
      <c r="BL30" s="684"/>
      <c r="BM30" s="685">
        <v>95.7</v>
      </c>
      <c r="BN30" s="684"/>
      <c r="BO30" s="684"/>
      <c r="BP30" s="684"/>
      <c r="BQ30" s="686"/>
      <c r="BR30" s="683">
        <v>99.1</v>
      </c>
      <c r="BS30" s="684"/>
      <c r="BT30" s="684"/>
      <c r="BU30" s="684"/>
      <c r="BV30" s="684"/>
      <c r="BW30" s="684"/>
      <c r="BX30" s="685">
        <v>94.8</v>
      </c>
      <c r="BY30" s="684"/>
      <c r="BZ30" s="684"/>
      <c r="CA30" s="684"/>
      <c r="CB30" s="686"/>
      <c r="CD30" s="689"/>
      <c r="CE30" s="690"/>
      <c r="CF30" s="647" t="s">
        <v>307</v>
      </c>
      <c r="CG30" s="644"/>
      <c r="CH30" s="644"/>
      <c r="CI30" s="644"/>
      <c r="CJ30" s="644"/>
      <c r="CK30" s="644"/>
      <c r="CL30" s="644"/>
      <c r="CM30" s="644"/>
      <c r="CN30" s="644"/>
      <c r="CO30" s="644"/>
      <c r="CP30" s="644"/>
      <c r="CQ30" s="645"/>
      <c r="CR30" s="603">
        <v>1138917</v>
      </c>
      <c r="CS30" s="606"/>
      <c r="CT30" s="606"/>
      <c r="CU30" s="606"/>
      <c r="CV30" s="606"/>
      <c r="CW30" s="606"/>
      <c r="CX30" s="606"/>
      <c r="CY30" s="607"/>
      <c r="CZ30" s="608">
        <v>8.9</v>
      </c>
      <c r="DA30" s="637"/>
      <c r="DB30" s="637"/>
      <c r="DC30" s="638"/>
      <c r="DD30" s="611">
        <v>1120010</v>
      </c>
      <c r="DE30" s="606"/>
      <c r="DF30" s="606"/>
      <c r="DG30" s="606"/>
      <c r="DH30" s="606"/>
      <c r="DI30" s="606"/>
      <c r="DJ30" s="606"/>
      <c r="DK30" s="607"/>
      <c r="DL30" s="611">
        <v>1120010</v>
      </c>
      <c r="DM30" s="606"/>
      <c r="DN30" s="606"/>
      <c r="DO30" s="606"/>
      <c r="DP30" s="606"/>
      <c r="DQ30" s="606"/>
      <c r="DR30" s="606"/>
      <c r="DS30" s="606"/>
      <c r="DT30" s="606"/>
      <c r="DU30" s="606"/>
      <c r="DV30" s="607"/>
      <c r="DW30" s="608">
        <v>13.5</v>
      </c>
      <c r="DX30" s="637"/>
      <c r="DY30" s="637"/>
      <c r="DZ30" s="637"/>
      <c r="EA30" s="637"/>
      <c r="EB30" s="637"/>
      <c r="EC30" s="639"/>
    </row>
    <row r="31" spans="2:133" ht="11.25" customHeight="1">
      <c r="B31" s="600" t="s">
        <v>308</v>
      </c>
      <c r="C31" s="601"/>
      <c r="D31" s="601"/>
      <c r="E31" s="601"/>
      <c r="F31" s="601"/>
      <c r="G31" s="601"/>
      <c r="H31" s="601"/>
      <c r="I31" s="601"/>
      <c r="J31" s="601"/>
      <c r="K31" s="601"/>
      <c r="L31" s="601"/>
      <c r="M31" s="601"/>
      <c r="N31" s="601"/>
      <c r="O31" s="601"/>
      <c r="P31" s="601"/>
      <c r="Q31" s="602"/>
      <c r="R31" s="603">
        <v>10325</v>
      </c>
      <c r="S31" s="606"/>
      <c r="T31" s="606"/>
      <c r="U31" s="606"/>
      <c r="V31" s="606"/>
      <c r="W31" s="606"/>
      <c r="X31" s="606"/>
      <c r="Y31" s="607"/>
      <c r="Z31" s="665">
        <v>0.1</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99.4</v>
      </c>
      <c r="BH31" s="604"/>
      <c r="BI31" s="604"/>
      <c r="BJ31" s="604"/>
      <c r="BK31" s="604"/>
      <c r="BL31" s="604"/>
      <c r="BM31" s="609">
        <v>97.8</v>
      </c>
      <c r="BN31" s="682"/>
      <c r="BO31" s="682"/>
      <c r="BP31" s="682"/>
      <c r="BQ31" s="643"/>
      <c r="BR31" s="681">
        <v>99.4</v>
      </c>
      <c r="BS31" s="604"/>
      <c r="BT31" s="604"/>
      <c r="BU31" s="604"/>
      <c r="BV31" s="604"/>
      <c r="BW31" s="604"/>
      <c r="BX31" s="609">
        <v>96.8</v>
      </c>
      <c r="BY31" s="682"/>
      <c r="BZ31" s="682"/>
      <c r="CA31" s="682"/>
      <c r="CB31" s="643"/>
      <c r="CD31" s="689"/>
      <c r="CE31" s="690"/>
      <c r="CF31" s="647" t="s">
        <v>311</v>
      </c>
      <c r="CG31" s="644"/>
      <c r="CH31" s="644"/>
      <c r="CI31" s="644"/>
      <c r="CJ31" s="644"/>
      <c r="CK31" s="644"/>
      <c r="CL31" s="644"/>
      <c r="CM31" s="644"/>
      <c r="CN31" s="644"/>
      <c r="CO31" s="644"/>
      <c r="CP31" s="644"/>
      <c r="CQ31" s="645"/>
      <c r="CR31" s="603">
        <v>98552</v>
      </c>
      <c r="CS31" s="604"/>
      <c r="CT31" s="604"/>
      <c r="CU31" s="604"/>
      <c r="CV31" s="604"/>
      <c r="CW31" s="604"/>
      <c r="CX31" s="604"/>
      <c r="CY31" s="605"/>
      <c r="CZ31" s="608">
        <v>0.8</v>
      </c>
      <c r="DA31" s="637"/>
      <c r="DB31" s="637"/>
      <c r="DC31" s="638"/>
      <c r="DD31" s="611">
        <v>95825</v>
      </c>
      <c r="DE31" s="604"/>
      <c r="DF31" s="604"/>
      <c r="DG31" s="604"/>
      <c r="DH31" s="604"/>
      <c r="DI31" s="604"/>
      <c r="DJ31" s="604"/>
      <c r="DK31" s="605"/>
      <c r="DL31" s="611">
        <v>95825</v>
      </c>
      <c r="DM31" s="604"/>
      <c r="DN31" s="604"/>
      <c r="DO31" s="604"/>
      <c r="DP31" s="604"/>
      <c r="DQ31" s="604"/>
      <c r="DR31" s="604"/>
      <c r="DS31" s="604"/>
      <c r="DT31" s="604"/>
      <c r="DU31" s="604"/>
      <c r="DV31" s="605"/>
      <c r="DW31" s="608">
        <v>1.2</v>
      </c>
      <c r="DX31" s="637"/>
      <c r="DY31" s="637"/>
      <c r="DZ31" s="637"/>
      <c r="EA31" s="637"/>
      <c r="EB31" s="637"/>
      <c r="EC31" s="639"/>
    </row>
    <row r="32" spans="2:133" ht="11.25" customHeight="1">
      <c r="B32" s="600" t="s">
        <v>312</v>
      </c>
      <c r="C32" s="601"/>
      <c r="D32" s="601"/>
      <c r="E32" s="601"/>
      <c r="F32" s="601"/>
      <c r="G32" s="601"/>
      <c r="H32" s="601"/>
      <c r="I32" s="601"/>
      <c r="J32" s="601"/>
      <c r="K32" s="601"/>
      <c r="L32" s="601"/>
      <c r="M32" s="601"/>
      <c r="N32" s="601"/>
      <c r="O32" s="601"/>
      <c r="P32" s="601"/>
      <c r="Q32" s="602"/>
      <c r="R32" s="603">
        <v>533698</v>
      </c>
      <c r="S32" s="606"/>
      <c r="T32" s="606"/>
      <c r="U32" s="606"/>
      <c r="V32" s="606"/>
      <c r="W32" s="606"/>
      <c r="X32" s="606"/>
      <c r="Y32" s="607"/>
      <c r="Z32" s="665">
        <v>3.8</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98.9</v>
      </c>
      <c r="BH32" s="619"/>
      <c r="BI32" s="619"/>
      <c r="BJ32" s="619"/>
      <c r="BK32" s="619"/>
      <c r="BL32" s="619"/>
      <c r="BM32" s="663">
        <v>93.4</v>
      </c>
      <c r="BN32" s="619"/>
      <c r="BO32" s="619"/>
      <c r="BP32" s="619"/>
      <c r="BQ32" s="656"/>
      <c r="BR32" s="680">
        <v>98.8</v>
      </c>
      <c r="BS32" s="619"/>
      <c r="BT32" s="619"/>
      <c r="BU32" s="619"/>
      <c r="BV32" s="619"/>
      <c r="BW32" s="619"/>
      <c r="BX32" s="663">
        <v>92.6</v>
      </c>
      <c r="BY32" s="619"/>
      <c r="BZ32" s="619"/>
      <c r="CA32" s="619"/>
      <c r="CB32" s="656"/>
      <c r="CD32" s="691"/>
      <c r="CE32" s="692"/>
      <c r="CF32" s="647" t="s">
        <v>314</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315</v>
      </c>
      <c r="C33" s="601"/>
      <c r="D33" s="601"/>
      <c r="E33" s="601"/>
      <c r="F33" s="601"/>
      <c r="G33" s="601"/>
      <c r="H33" s="601"/>
      <c r="I33" s="601"/>
      <c r="J33" s="601"/>
      <c r="K33" s="601"/>
      <c r="L33" s="601"/>
      <c r="M33" s="601"/>
      <c r="N33" s="601"/>
      <c r="O33" s="601"/>
      <c r="P33" s="601"/>
      <c r="Q33" s="602"/>
      <c r="R33" s="603">
        <v>731203</v>
      </c>
      <c r="S33" s="606"/>
      <c r="T33" s="606"/>
      <c r="U33" s="606"/>
      <c r="V33" s="606"/>
      <c r="W33" s="606"/>
      <c r="X33" s="606"/>
      <c r="Y33" s="607"/>
      <c r="Z33" s="665">
        <v>5.2</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5324249</v>
      </c>
      <c r="CS33" s="604"/>
      <c r="CT33" s="604"/>
      <c r="CU33" s="604"/>
      <c r="CV33" s="604"/>
      <c r="CW33" s="604"/>
      <c r="CX33" s="604"/>
      <c r="CY33" s="605"/>
      <c r="CZ33" s="608">
        <v>41.4</v>
      </c>
      <c r="DA33" s="637"/>
      <c r="DB33" s="637"/>
      <c r="DC33" s="638"/>
      <c r="DD33" s="611">
        <v>4642335</v>
      </c>
      <c r="DE33" s="604"/>
      <c r="DF33" s="604"/>
      <c r="DG33" s="604"/>
      <c r="DH33" s="604"/>
      <c r="DI33" s="604"/>
      <c r="DJ33" s="604"/>
      <c r="DK33" s="605"/>
      <c r="DL33" s="611">
        <v>3678759</v>
      </c>
      <c r="DM33" s="604"/>
      <c r="DN33" s="604"/>
      <c r="DO33" s="604"/>
      <c r="DP33" s="604"/>
      <c r="DQ33" s="604"/>
      <c r="DR33" s="604"/>
      <c r="DS33" s="604"/>
      <c r="DT33" s="604"/>
      <c r="DU33" s="604"/>
      <c r="DV33" s="605"/>
      <c r="DW33" s="608">
        <v>44.4</v>
      </c>
      <c r="DX33" s="637"/>
      <c r="DY33" s="637"/>
      <c r="DZ33" s="637"/>
      <c r="EA33" s="637"/>
      <c r="EB33" s="637"/>
      <c r="EC33" s="639"/>
    </row>
    <row r="34" spans="2:133" ht="11.25" customHeight="1">
      <c r="B34" s="600" t="s">
        <v>317</v>
      </c>
      <c r="C34" s="601"/>
      <c r="D34" s="601"/>
      <c r="E34" s="601"/>
      <c r="F34" s="601"/>
      <c r="G34" s="601"/>
      <c r="H34" s="601"/>
      <c r="I34" s="601"/>
      <c r="J34" s="601"/>
      <c r="K34" s="601"/>
      <c r="L34" s="601"/>
      <c r="M34" s="601"/>
      <c r="N34" s="601"/>
      <c r="O34" s="601"/>
      <c r="P34" s="601"/>
      <c r="Q34" s="602"/>
      <c r="R34" s="603">
        <v>260353</v>
      </c>
      <c r="S34" s="606"/>
      <c r="T34" s="606"/>
      <c r="U34" s="606"/>
      <c r="V34" s="606"/>
      <c r="W34" s="606"/>
      <c r="X34" s="606"/>
      <c r="Y34" s="607"/>
      <c r="Z34" s="665">
        <v>1.8</v>
      </c>
      <c r="AA34" s="665"/>
      <c r="AB34" s="665"/>
      <c r="AC34" s="665"/>
      <c r="AD34" s="666">
        <v>4988</v>
      </c>
      <c r="AE34" s="666"/>
      <c r="AF34" s="666"/>
      <c r="AG34" s="666"/>
      <c r="AH34" s="666"/>
      <c r="AI34" s="666"/>
      <c r="AJ34" s="666"/>
      <c r="AK34" s="666"/>
      <c r="AL34" s="608">
        <v>0.1</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2271324</v>
      </c>
      <c r="CS34" s="606"/>
      <c r="CT34" s="606"/>
      <c r="CU34" s="606"/>
      <c r="CV34" s="606"/>
      <c r="CW34" s="606"/>
      <c r="CX34" s="606"/>
      <c r="CY34" s="607"/>
      <c r="CZ34" s="608">
        <v>17.7</v>
      </c>
      <c r="DA34" s="637"/>
      <c r="DB34" s="637"/>
      <c r="DC34" s="638"/>
      <c r="DD34" s="611">
        <v>1882497</v>
      </c>
      <c r="DE34" s="606"/>
      <c r="DF34" s="606"/>
      <c r="DG34" s="606"/>
      <c r="DH34" s="606"/>
      <c r="DI34" s="606"/>
      <c r="DJ34" s="606"/>
      <c r="DK34" s="607"/>
      <c r="DL34" s="611">
        <v>1272509</v>
      </c>
      <c r="DM34" s="606"/>
      <c r="DN34" s="606"/>
      <c r="DO34" s="606"/>
      <c r="DP34" s="606"/>
      <c r="DQ34" s="606"/>
      <c r="DR34" s="606"/>
      <c r="DS34" s="606"/>
      <c r="DT34" s="606"/>
      <c r="DU34" s="606"/>
      <c r="DV34" s="607"/>
      <c r="DW34" s="608">
        <v>15.4</v>
      </c>
      <c r="DX34" s="637"/>
      <c r="DY34" s="637"/>
      <c r="DZ34" s="637"/>
      <c r="EA34" s="637"/>
      <c r="EB34" s="637"/>
      <c r="EC34" s="639"/>
    </row>
    <row r="35" spans="2:133" ht="11.25" customHeight="1">
      <c r="B35" s="600" t="s">
        <v>321</v>
      </c>
      <c r="C35" s="601"/>
      <c r="D35" s="601"/>
      <c r="E35" s="601"/>
      <c r="F35" s="601"/>
      <c r="G35" s="601"/>
      <c r="H35" s="601"/>
      <c r="I35" s="601"/>
      <c r="J35" s="601"/>
      <c r="K35" s="601"/>
      <c r="L35" s="601"/>
      <c r="M35" s="601"/>
      <c r="N35" s="601"/>
      <c r="O35" s="601"/>
      <c r="P35" s="601"/>
      <c r="Q35" s="602"/>
      <c r="R35" s="603">
        <v>1903800</v>
      </c>
      <c r="S35" s="606"/>
      <c r="T35" s="606"/>
      <c r="U35" s="606"/>
      <c r="V35" s="606"/>
      <c r="W35" s="606"/>
      <c r="X35" s="606"/>
      <c r="Y35" s="607"/>
      <c r="Z35" s="665">
        <v>13.5</v>
      </c>
      <c r="AA35" s="665"/>
      <c r="AB35" s="665"/>
      <c r="AC35" s="665"/>
      <c r="AD35" s="666" t="s">
        <v>122</v>
      </c>
      <c r="AE35" s="666"/>
      <c r="AF35" s="666"/>
      <c r="AG35" s="666"/>
      <c r="AH35" s="666"/>
      <c r="AI35" s="666"/>
      <c r="AJ35" s="666"/>
      <c r="AK35" s="666"/>
      <c r="AL35" s="608" t="s">
        <v>122</v>
      </c>
      <c r="AM35" s="609"/>
      <c r="AN35" s="609"/>
      <c r="AO35" s="667"/>
      <c r="AP35" s="214"/>
      <c r="AQ35" s="671" t="s">
        <v>322</v>
      </c>
      <c r="AR35" s="672"/>
      <c r="AS35" s="672"/>
      <c r="AT35" s="672"/>
      <c r="AU35" s="672"/>
      <c r="AV35" s="672"/>
      <c r="AW35" s="672"/>
      <c r="AX35" s="672"/>
      <c r="AY35" s="673"/>
      <c r="AZ35" s="668">
        <v>1743756</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30100</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49867</v>
      </c>
      <c r="CS35" s="604"/>
      <c r="CT35" s="604"/>
      <c r="CU35" s="604"/>
      <c r="CV35" s="604"/>
      <c r="CW35" s="604"/>
      <c r="CX35" s="604"/>
      <c r="CY35" s="605"/>
      <c r="CZ35" s="608">
        <v>0.4</v>
      </c>
      <c r="DA35" s="637"/>
      <c r="DB35" s="637"/>
      <c r="DC35" s="638"/>
      <c r="DD35" s="611">
        <v>38939</v>
      </c>
      <c r="DE35" s="604"/>
      <c r="DF35" s="604"/>
      <c r="DG35" s="604"/>
      <c r="DH35" s="604"/>
      <c r="DI35" s="604"/>
      <c r="DJ35" s="604"/>
      <c r="DK35" s="605"/>
      <c r="DL35" s="611">
        <v>34876</v>
      </c>
      <c r="DM35" s="604"/>
      <c r="DN35" s="604"/>
      <c r="DO35" s="604"/>
      <c r="DP35" s="604"/>
      <c r="DQ35" s="604"/>
      <c r="DR35" s="604"/>
      <c r="DS35" s="604"/>
      <c r="DT35" s="604"/>
      <c r="DU35" s="604"/>
      <c r="DV35" s="605"/>
      <c r="DW35" s="608">
        <v>0.4</v>
      </c>
      <c r="DX35" s="637"/>
      <c r="DY35" s="637"/>
      <c r="DZ35" s="637"/>
      <c r="EA35" s="637"/>
      <c r="EB35" s="637"/>
      <c r="EC35" s="639"/>
    </row>
    <row r="36" spans="2:133" ht="11.25" customHeight="1">
      <c r="B36" s="600" t="s">
        <v>325</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122</v>
      </c>
      <c r="AM36" s="609"/>
      <c r="AN36" s="609"/>
      <c r="AO36" s="667"/>
      <c r="AQ36" s="640" t="s">
        <v>326</v>
      </c>
      <c r="AR36" s="641"/>
      <c r="AS36" s="641"/>
      <c r="AT36" s="641"/>
      <c r="AU36" s="641"/>
      <c r="AV36" s="641"/>
      <c r="AW36" s="641"/>
      <c r="AX36" s="641"/>
      <c r="AY36" s="642"/>
      <c r="AZ36" s="603">
        <v>879172</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10862</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1208018</v>
      </c>
      <c r="CS36" s="606"/>
      <c r="CT36" s="606"/>
      <c r="CU36" s="606"/>
      <c r="CV36" s="606"/>
      <c r="CW36" s="606"/>
      <c r="CX36" s="606"/>
      <c r="CY36" s="607"/>
      <c r="CZ36" s="608">
        <v>9.4</v>
      </c>
      <c r="DA36" s="637"/>
      <c r="DB36" s="637"/>
      <c r="DC36" s="638"/>
      <c r="DD36" s="611">
        <v>1134889</v>
      </c>
      <c r="DE36" s="606"/>
      <c r="DF36" s="606"/>
      <c r="DG36" s="606"/>
      <c r="DH36" s="606"/>
      <c r="DI36" s="606"/>
      <c r="DJ36" s="606"/>
      <c r="DK36" s="607"/>
      <c r="DL36" s="611">
        <v>982067</v>
      </c>
      <c r="DM36" s="606"/>
      <c r="DN36" s="606"/>
      <c r="DO36" s="606"/>
      <c r="DP36" s="606"/>
      <c r="DQ36" s="606"/>
      <c r="DR36" s="606"/>
      <c r="DS36" s="606"/>
      <c r="DT36" s="606"/>
      <c r="DU36" s="606"/>
      <c r="DV36" s="607"/>
      <c r="DW36" s="608">
        <v>11.8</v>
      </c>
      <c r="DX36" s="637"/>
      <c r="DY36" s="637"/>
      <c r="DZ36" s="637"/>
      <c r="EA36" s="637"/>
      <c r="EB36" s="637"/>
      <c r="EC36" s="639"/>
    </row>
    <row r="37" spans="2:133" ht="11.25" customHeight="1">
      <c r="B37" s="600" t="s">
        <v>329</v>
      </c>
      <c r="C37" s="601"/>
      <c r="D37" s="601"/>
      <c r="E37" s="601"/>
      <c r="F37" s="601"/>
      <c r="G37" s="601"/>
      <c r="H37" s="601"/>
      <c r="I37" s="601"/>
      <c r="J37" s="601"/>
      <c r="K37" s="601"/>
      <c r="L37" s="601"/>
      <c r="M37" s="601"/>
      <c r="N37" s="601"/>
      <c r="O37" s="601"/>
      <c r="P37" s="601"/>
      <c r="Q37" s="602"/>
      <c r="R37" s="603">
        <v>521400</v>
      </c>
      <c r="S37" s="606"/>
      <c r="T37" s="606"/>
      <c r="U37" s="606"/>
      <c r="V37" s="606"/>
      <c r="W37" s="606"/>
      <c r="X37" s="606"/>
      <c r="Y37" s="607"/>
      <c r="Z37" s="665">
        <v>3.7</v>
      </c>
      <c r="AA37" s="665"/>
      <c r="AB37" s="665"/>
      <c r="AC37" s="665"/>
      <c r="AD37" s="666" t="s">
        <v>122</v>
      </c>
      <c r="AE37" s="666"/>
      <c r="AF37" s="666"/>
      <c r="AG37" s="666"/>
      <c r="AH37" s="666"/>
      <c r="AI37" s="666"/>
      <c r="AJ37" s="666"/>
      <c r="AK37" s="666"/>
      <c r="AL37" s="608" t="s">
        <v>122</v>
      </c>
      <c r="AM37" s="609"/>
      <c r="AN37" s="609"/>
      <c r="AO37" s="667"/>
      <c r="AQ37" s="640" t="s">
        <v>330</v>
      </c>
      <c r="AR37" s="641"/>
      <c r="AS37" s="641"/>
      <c r="AT37" s="641"/>
      <c r="AU37" s="641"/>
      <c r="AV37" s="641"/>
      <c r="AW37" s="641"/>
      <c r="AX37" s="641"/>
      <c r="AY37" s="642"/>
      <c r="AZ37" s="603">
        <v>48487</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4132</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738761</v>
      </c>
      <c r="CS37" s="604"/>
      <c r="CT37" s="604"/>
      <c r="CU37" s="604"/>
      <c r="CV37" s="604"/>
      <c r="CW37" s="604"/>
      <c r="CX37" s="604"/>
      <c r="CY37" s="605"/>
      <c r="CZ37" s="608">
        <v>5.7</v>
      </c>
      <c r="DA37" s="637"/>
      <c r="DB37" s="637"/>
      <c r="DC37" s="638"/>
      <c r="DD37" s="611">
        <v>738721</v>
      </c>
      <c r="DE37" s="604"/>
      <c r="DF37" s="604"/>
      <c r="DG37" s="604"/>
      <c r="DH37" s="604"/>
      <c r="DI37" s="604"/>
      <c r="DJ37" s="604"/>
      <c r="DK37" s="605"/>
      <c r="DL37" s="611">
        <v>678784</v>
      </c>
      <c r="DM37" s="604"/>
      <c r="DN37" s="604"/>
      <c r="DO37" s="604"/>
      <c r="DP37" s="604"/>
      <c r="DQ37" s="604"/>
      <c r="DR37" s="604"/>
      <c r="DS37" s="604"/>
      <c r="DT37" s="604"/>
      <c r="DU37" s="604"/>
      <c r="DV37" s="605"/>
      <c r="DW37" s="608">
        <v>8.1999999999999993</v>
      </c>
      <c r="DX37" s="637"/>
      <c r="DY37" s="637"/>
      <c r="DZ37" s="637"/>
      <c r="EA37" s="637"/>
      <c r="EB37" s="637"/>
      <c r="EC37" s="639"/>
    </row>
    <row r="38" spans="2:133" ht="11.25" customHeight="1">
      <c r="B38" s="615" t="s">
        <v>333</v>
      </c>
      <c r="C38" s="616"/>
      <c r="D38" s="616"/>
      <c r="E38" s="616"/>
      <c r="F38" s="616"/>
      <c r="G38" s="616"/>
      <c r="H38" s="616"/>
      <c r="I38" s="616"/>
      <c r="J38" s="616"/>
      <c r="K38" s="616"/>
      <c r="L38" s="616"/>
      <c r="M38" s="616"/>
      <c r="N38" s="616"/>
      <c r="O38" s="616"/>
      <c r="P38" s="616"/>
      <c r="Q38" s="617"/>
      <c r="R38" s="618">
        <v>14088157</v>
      </c>
      <c r="S38" s="655"/>
      <c r="T38" s="655"/>
      <c r="U38" s="655"/>
      <c r="V38" s="655"/>
      <c r="W38" s="655"/>
      <c r="X38" s="655"/>
      <c r="Y38" s="660"/>
      <c r="Z38" s="661">
        <v>100</v>
      </c>
      <c r="AA38" s="661"/>
      <c r="AB38" s="661"/>
      <c r="AC38" s="661"/>
      <c r="AD38" s="662">
        <v>7766746</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t="s">
        <v>122</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6918</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1743756</v>
      </c>
      <c r="CS38" s="606"/>
      <c r="CT38" s="606"/>
      <c r="CU38" s="606"/>
      <c r="CV38" s="606"/>
      <c r="CW38" s="606"/>
      <c r="CX38" s="606"/>
      <c r="CY38" s="607"/>
      <c r="CZ38" s="608">
        <v>13.6</v>
      </c>
      <c r="DA38" s="637"/>
      <c r="DB38" s="637"/>
      <c r="DC38" s="638"/>
      <c r="DD38" s="611">
        <v>1583071</v>
      </c>
      <c r="DE38" s="606"/>
      <c r="DF38" s="606"/>
      <c r="DG38" s="606"/>
      <c r="DH38" s="606"/>
      <c r="DI38" s="606"/>
      <c r="DJ38" s="606"/>
      <c r="DK38" s="607"/>
      <c r="DL38" s="611">
        <v>1389307</v>
      </c>
      <c r="DM38" s="606"/>
      <c r="DN38" s="606"/>
      <c r="DO38" s="606"/>
      <c r="DP38" s="606"/>
      <c r="DQ38" s="606"/>
      <c r="DR38" s="606"/>
      <c r="DS38" s="606"/>
      <c r="DT38" s="606"/>
      <c r="DU38" s="606"/>
      <c r="DV38" s="607"/>
      <c r="DW38" s="608">
        <v>16.8</v>
      </c>
      <c r="DX38" s="637"/>
      <c r="DY38" s="637"/>
      <c r="DZ38" s="637"/>
      <c r="EA38" s="637"/>
      <c r="EB38" s="637"/>
      <c r="EC38" s="639"/>
    </row>
    <row r="39" spans="2:133" ht="11.25" customHeight="1">
      <c r="AQ39" s="640" t="s">
        <v>337</v>
      </c>
      <c r="AR39" s="641"/>
      <c r="AS39" s="641"/>
      <c r="AT39" s="641"/>
      <c r="AU39" s="641"/>
      <c r="AV39" s="641"/>
      <c r="AW39" s="641"/>
      <c r="AX39" s="641"/>
      <c r="AY39" s="642"/>
      <c r="AZ39" s="603" t="s">
        <v>122</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101</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51284</v>
      </c>
      <c r="CS39" s="604"/>
      <c r="CT39" s="604"/>
      <c r="CU39" s="604"/>
      <c r="CV39" s="604"/>
      <c r="CW39" s="604"/>
      <c r="CX39" s="604"/>
      <c r="CY39" s="605"/>
      <c r="CZ39" s="608">
        <v>0.4</v>
      </c>
      <c r="DA39" s="637"/>
      <c r="DB39" s="637"/>
      <c r="DC39" s="638"/>
      <c r="DD39" s="611">
        <v>2939</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341</v>
      </c>
      <c r="AR40" s="641"/>
      <c r="AS40" s="641"/>
      <c r="AT40" s="641"/>
      <c r="AU40" s="641"/>
      <c r="AV40" s="641"/>
      <c r="AW40" s="641"/>
      <c r="AX40" s="641"/>
      <c r="AY40" s="642"/>
      <c r="AZ40" s="603">
        <v>255251</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107</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t="s">
        <v>122</v>
      </c>
      <c r="CS40" s="606"/>
      <c r="CT40" s="606"/>
      <c r="CU40" s="606"/>
      <c r="CV40" s="606"/>
      <c r="CW40" s="606"/>
      <c r="CX40" s="606"/>
      <c r="CY40" s="607"/>
      <c r="CZ40" s="608" t="s">
        <v>122</v>
      </c>
      <c r="DA40" s="637"/>
      <c r="DB40" s="637"/>
      <c r="DC40" s="638"/>
      <c r="DD40" s="611" t="s">
        <v>122</v>
      </c>
      <c r="DE40" s="606"/>
      <c r="DF40" s="606"/>
      <c r="DG40" s="606"/>
      <c r="DH40" s="606"/>
      <c r="DI40" s="606"/>
      <c r="DJ40" s="606"/>
      <c r="DK40" s="607"/>
      <c r="DL40" s="611" t="s">
        <v>122</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344</v>
      </c>
      <c r="AR41" s="653"/>
      <c r="AS41" s="653"/>
      <c r="AT41" s="653"/>
      <c r="AU41" s="653"/>
      <c r="AV41" s="653"/>
      <c r="AW41" s="653"/>
      <c r="AX41" s="653"/>
      <c r="AY41" s="654"/>
      <c r="AZ41" s="618">
        <v>560846</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307</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2298465</v>
      </c>
      <c r="CS42" s="606"/>
      <c r="CT42" s="606"/>
      <c r="CU42" s="606"/>
      <c r="CV42" s="606"/>
      <c r="CW42" s="606"/>
      <c r="CX42" s="606"/>
      <c r="CY42" s="607"/>
      <c r="CZ42" s="608">
        <v>17.899999999999999</v>
      </c>
      <c r="DA42" s="609"/>
      <c r="DB42" s="609"/>
      <c r="DC42" s="610"/>
      <c r="DD42" s="611">
        <v>408007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47605</v>
      </c>
      <c r="CS43" s="604"/>
      <c r="CT43" s="604"/>
      <c r="CU43" s="604"/>
      <c r="CV43" s="604"/>
      <c r="CW43" s="604"/>
      <c r="CX43" s="604"/>
      <c r="CY43" s="605"/>
      <c r="CZ43" s="608">
        <v>0.4</v>
      </c>
      <c r="DA43" s="637"/>
      <c r="DB43" s="637"/>
      <c r="DC43" s="638"/>
      <c r="DD43" s="611">
        <v>47605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351</v>
      </c>
      <c r="CD44" s="631" t="s">
        <v>303</v>
      </c>
      <c r="CE44" s="632"/>
      <c r="CF44" s="600" t="s">
        <v>352</v>
      </c>
      <c r="CG44" s="601"/>
      <c r="CH44" s="601"/>
      <c r="CI44" s="601"/>
      <c r="CJ44" s="601"/>
      <c r="CK44" s="601"/>
      <c r="CL44" s="601"/>
      <c r="CM44" s="601"/>
      <c r="CN44" s="601"/>
      <c r="CO44" s="601"/>
      <c r="CP44" s="601"/>
      <c r="CQ44" s="602"/>
      <c r="CR44" s="603">
        <v>2289015</v>
      </c>
      <c r="CS44" s="606"/>
      <c r="CT44" s="606"/>
      <c r="CU44" s="606"/>
      <c r="CV44" s="606"/>
      <c r="CW44" s="606"/>
      <c r="CX44" s="606"/>
      <c r="CY44" s="607"/>
      <c r="CZ44" s="608">
        <v>17.8</v>
      </c>
      <c r="DA44" s="609"/>
      <c r="DB44" s="609"/>
      <c r="DC44" s="610"/>
      <c r="DD44" s="611">
        <v>406389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353</v>
      </c>
      <c r="CG45" s="601"/>
      <c r="CH45" s="601"/>
      <c r="CI45" s="601"/>
      <c r="CJ45" s="601"/>
      <c r="CK45" s="601"/>
      <c r="CL45" s="601"/>
      <c r="CM45" s="601"/>
      <c r="CN45" s="601"/>
      <c r="CO45" s="601"/>
      <c r="CP45" s="601"/>
      <c r="CQ45" s="602"/>
      <c r="CR45" s="603">
        <v>449559</v>
      </c>
      <c r="CS45" s="604"/>
      <c r="CT45" s="604"/>
      <c r="CU45" s="604"/>
      <c r="CV45" s="604"/>
      <c r="CW45" s="604"/>
      <c r="CX45" s="604"/>
      <c r="CY45" s="605"/>
      <c r="CZ45" s="608">
        <v>3.5</v>
      </c>
      <c r="DA45" s="637"/>
      <c r="DB45" s="637"/>
      <c r="DC45" s="638"/>
      <c r="DD45" s="611">
        <v>37731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354</v>
      </c>
      <c r="CG46" s="601"/>
      <c r="CH46" s="601"/>
      <c r="CI46" s="601"/>
      <c r="CJ46" s="601"/>
      <c r="CK46" s="601"/>
      <c r="CL46" s="601"/>
      <c r="CM46" s="601"/>
      <c r="CN46" s="601"/>
      <c r="CO46" s="601"/>
      <c r="CP46" s="601"/>
      <c r="CQ46" s="602"/>
      <c r="CR46" s="603">
        <v>1793110</v>
      </c>
      <c r="CS46" s="606"/>
      <c r="CT46" s="606"/>
      <c r="CU46" s="606"/>
      <c r="CV46" s="606"/>
      <c r="CW46" s="606"/>
      <c r="CX46" s="606"/>
      <c r="CY46" s="607"/>
      <c r="CZ46" s="608">
        <v>13.9</v>
      </c>
      <c r="DA46" s="609"/>
      <c r="DB46" s="609"/>
      <c r="DC46" s="610"/>
      <c r="DD46" s="611">
        <v>356621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355</v>
      </c>
      <c r="CG47" s="601"/>
      <c r="CH47" s="601"/>
      <c r="CI47" s="601"/>
      <c r="CJ47" s="601"/>
      <c r="CK47" s="601"/>
      <c r="CL47" s="601"/>
      <c r="CM47" s="601"/>
      <c r="CN47" s="601"/>
      <c r="CO47" s="601"/>
      <c r="CP47" s="601"/>
      <c r="CQ47" s="602"/>
      <c r="CR47" s="603">
        <v>9450</v>
      </c>
      <c r="CS47" s="604"/>
      <c r="CT47" s="604"/>
      <c r="CU47" s="604"/>
      <c r="CV47" s="604"/>
      <c r="CW47" s="604"/>
      <c r="CX47" s="604"/>
      <c r="CY47" s="605"/>
      <c r="CZ47" s="608">
        <v>0.1</v>
      </c>
      <c r="DA47" s="637"/>
      <c r="DB47" s="637"/>
      <c r="DC47" s="638"/>
      <c r="DD47" s="611">
        <v>1618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356</v>
      </c>
      <c r="CG48" s="601"/>
      <c r="CH48" s="601"/>
      <c r="CI48" s="601"/>
      <c r="CJ48" s="601"/>
      <c r="CK48" s="601"/>
      <c r="CL48" s="601"/>
      <c r="CM48" s="601"/>
      <c r="CN48" s="601"/>
      <c r="CO48" s="601"/>
      <c r="CP48" s="601"/>
      <c r="CQ48" s="602"/>
      <c r="CR48" s="603" t="s">
        <v>122</v>
      </c>
      <c r="CS48" s="606"/>
      <c r="CT48" s="606"/>
      <c r="CU48" s="606"/>
      <c r="CV48" s="606"/>
      <c r="CW48" s="606"/>
      <c r="CX48" s="606"/>
      <c r="CY48" s="607"/>
      <c r="CZ48" s="608" t="s">
        <v>357</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12865418</v>
      </c>
      <c r="CS49" s="619"/>
      <c r="CT49" s="619"/>
      <c r="CU49" s="619"/>
      <c r="CV49" s="619"/>
      <c r="CW49" s="619"/>
      <c r="CX49" s="619"/>
      <c r="CY49" s="620"/>
      <c r="CZ49" s="621">
        <v>100</v>
      </c>
      <c r="DA49" s="622"/>
      <c r="DB49" s="622"/>
      <c r="DC49" s="623"/>
      <c r="DD49" s="624">
        <v>8612769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ce+RleQOVGZkuWPVQeo6egj5USszb2C1LRRrP9KlQzngD6ilHLGhETLosF4szHk0PmXDQ7mUxdPZ5i8vXNt45g==" saltValue="WLyH3mFANHJyUY41VJr2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6" t="s">
        <v>360</v>
      </c>
      <c r="DK2" s="1117"/>
      <c r="DL2" s="1117"/>
      <c r="DM2" s="1117"/>
      <c r="DN2" s="1117"/>
      <c r="DO2" s="1118"/>
      <c r="DP2" s="229"/>
      <c r="DQ2" s="1116" t="s">
        <v>361</v>
      </c>
      <c r="DR2" s="1117"/>
      <c r="DS2" s="1117"/>
      <c r="DT2" s="1117"/>
      <c r="DU2" s="1117"/>
      <c r="DV2" s="1117"/>
      <c r="DW2" s="1117"/>
      <c r="DX2" s="1117"/>
      <c r="DY2" s="1117"/>
      <c r="DZ2" s="111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1" t="s">
        <v>362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3" t="s">
        <v>364</v>
      </c>
      <c r="B5" s="1024"/>
      <c r="C5" s="1024"/>
      <c r="D5" s="1024"/>
      <c r="E5" s="1024"/>
      <c r="F5" s="1024"/>
      <c r="G5" s="1024"/>
      <c r="H5" s="1024"/>
      <c r="I5" s="1024"/>
      <c r="J5" s="1024"/>
      <c r="K5" s="1024"/>
      <c r="L5" s="1024"/>
      <c r="M5" s="1024"/>
      <c r="N5" s="1024"/>
      <c r="O5" s="1024"/>
      <c r="P5" s="1025"/>
      <c r="Q5" s="1029" t="s">
        <v>365</v>
      </c>
      <c r="R5" s="1030"/>
      <c r="S5" s="1030"/>
      <c r="T5" s="1030"/>
      <c r="U5" s="1031"/>
      <c r="V5" s="1029" t="s">
        <v>366</v>
      </c>
      <c r="W5" s="1030"/>
      <c r="X5" s="1030"/>
      <c r="Y5" s="1030"/>
      <c r="Z5" s="1031"/>
      <c r="AA5" s="1029" t="s">
        <v>367</v>
      </c>
      <c r="AB5" s="1030"/>
      <c r="AC5" s="1030"/>
      <c r="AD5" s="1030"/>
      <c r="AE5" s="1030"/>
      <c r="AF5" s="1119" t="s">
        <v>368</v>
      </c>
      <c r="AG5" s="1030"/>
      <c r="AH5" s="1030"/>
      <c r="AI5" s="1030"/>
      <c r="AJ5" s="1045"/>
      <c r="AK5" s="1030" t="s">
        <v>369</v>
      </c>
      <c r="AL5" s="1030"/>
      <c r="AM5" s="1030"/>
      <c r="AN5" s="1030"/>
      <c r="AO5" s="1031"/>
      <c r="AP5" s="1029" t="s">
        <v>370</v>
      </c>
      <c r="AQ5" s="1030"/>
      <c r="AR5" s="1030"/>
      <c r="AS5" s="1030"/>
      <c r="AT5" s="1031"/>
      <c r="AU5" s="1029" t="s">
        <v>371</v>
      </c>
      <c r="AV5" s="1030"/>
      <c r="AW5" s="1030"/>
      <c r="AX5" s="1030"/>
      <c r="AY5" s="1045"/>
      <c r="AZ5" s="236"/>
      <c r="BA5" s="236"/>
      <c r="BB5" s="236"/>
      <c r="BC5" s="236"/>
      <c r="BD5" s="236"/>
      <c r="BE5" s="237"/>
      <c r="BF5" s="237"/>
      <c r="BG5" s="237"/>
      <c r="BH5" s="237"/>
      <c r="BI5" s="237"/>
      <c r="BJ5" s="237"/>
      <c r="BK5" s="237"/>
      <c r="BL5" s="237"/>
      <c r="BM5" s="237"/>
      <c r="BN5" s="237"/>
      <c r="BO5" s="237"/>
      <c r="BP5" s="237"/>
      <c r="BQ5" s="1023" t="s">
        <v>372</v>
      </c>
      <c r="BR5" s="1024"/>
      <c r="BS5" s="1024"/>
      <c r="BT5" s="1024"/>
      <c r="BU5" s="1024"/>
      <c r="BV5" s="1024"/>
      <c r="BW5" s="1024"/>
      <c r="BX5" s="1024"/>
      <c r="BY5" s="1024"/>
      <c r="BZ5" s="1024"/>
      <c r="CA5" s="1024"/>
      <c r="CB5" s="1024"/>
      <c r="CC5" s="1024"/>
      <c r="CD5" s="1024"/>
      <c r="CE5" s="1024"/>
      <c r="CF5" s="1024"/>
      <c r="CG5" s="1025"/>
      <c r="CH5" s="1029" t="s">
        <v>373</v>
      </c>
      <c r="CI5" s="1030"/>
      <c r="CJ5" s="1030"/>
      <c r="CK5" s="1030"/>
      <c r="CL5" s="1031"/>
      <c r="CM5" s="1029" t="s">
        <v>374</v>
      </c>
      <c r="CN5" s="1030"/>
      <c r="CO5" s="1030"/>
      <c r="CP5" s="1030"/>
      <c r="CQ5" s="1031"/>
      <c r="CR5" s="1029" t="s">
        <v>375</v>
      </c>
      <c r="CS5" s="1030"/>
      <c r="CT5" s="1030"/>
      <c r="CU5" s="1030"/>
      <c r="CV5" s="1031"/>
      <c r="CW5" s="1029" t="s">
        <v>376</v>
      </c>
      <c r="CX5" s="1030"/>
      <c r="CY5" s="1030"/>
      <c r="CZ5" s="1030"/>
      <c r="DA5" s="1031"/>
      <c r="DB5" s="1029" t="s">
        <v>377</v>
      </c>
      <c r="DC5" s="1030"/>
      <c r="DD5" s="1030"/>
      <c r="DE5" s="1030"/>
      <c r="DF5" s="1031"/>
      <c r="DG5" s="1137" t="s">
        <v>378</v>
      </c>
      <c r="DH5" s="1138"/>
      <c r="DI5" s="1138"/>
      <c r="DJ5" s="1138"/>
      <c r="DK5" s="1139"/>
      <c r="DL5" s="1137" t="s">
        <v>379</v>
      </c>
      <c r="DM5" s="1138"/>
      <c r="DN5" s="1138"/>
      <c r="DO5" s="1138"/>
      <c r="DP5" s="1139"/>
      <c r="DQ5" s="1029" t="s">
        <v>380</v>
      </c>
      <c r="DR5" s="1030"/>
      <c r="DS5" s="1030"/>
      <c r="DT5" s="1030"/>
      <c r="DU5" s="1031"/>
      <c r="DV5" s="1029" t="s">
        <v>371</v>
      </c>
      <c r="DW5" s="1030"/>
      <c r="DX5" s="1030"/>
      <c r="DY5" s="1030"/>
      <c r="DZ5" s="1045"/>
      <c r="EA5" s="234"/>
    </row>
    <row r="6" spans="1:131" s="235"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32"/>
      <c r="BA6" s="232"/>
      <c r="BB6" s="232"/>
      <c r="BC6" s="232"/>
      <c r="BD6" s="232"/>
      <c r="BE6" s="233"/>
      <c r="BF6" s="233"/>
      <c r="BG6" s="233"/>
      <c r="BH6" s="233"/>
      <c r="BI6" s="233"/>
      <c r="BJ6" s="233"/>
      <c r="BK6" s="233"/>
      <c r="BL6" s="233"/>
      <c r="BM6" s="233"/>
      <c r="BN6" s="233"/>
      <c r="BO6" s="233"/>
      <c r="BP6" s="23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0"/>
      <c r="DH6" s="1141"/>
      <c r="DI6" s="1141"/>
      <c r="DJ6" s="1141"/>
      <c r="DK6" s="1142"/>
      <c r="DL6" s="1140"/>
      <c r="DM6" s="1141"/>
      <c r="DN6" s="1141"/>
      <c r="DO6" s="1141"/>
      <c r="DP6" s="1142"/>
      <c r="DQ6" s="1032"/>
      <c r="DR6" s="1033"/>
      <c r="DS6" s="1033"/>
      <c r="DT6" s="1033"/>
      <c r="DU6" s="1034"/>
      <c r="DV6" s="1032"/>
      <c r="DW6" s="1033"/>
      <c r="DX6" s="1033"/>
      <c r="DY6" s="1033"/>
      <c r="DZ6" s="1046"/>
      <c r="EA6" s="234"/>
    </row>
    <row r="7" spans="1:131" s="235" customFormat="1" ht="26.25" customHeight="1" thickTop="1">
      <c r="A7" s="238">
        <v>1</v>
      </c>
      <c r="B7" s="1078" t="s">
        <v>381</v>
      </c>
      <c r="C7" s="1079"/>
      <c r="D7" s="1079"/>
      <c r="E7" s="1079"/>
      <c r="F7" s="1079"/>
      <c r="G7" s="1079"/>
      <c r="H7" s="1079"/>
      <c r="I7" s="1079"/>
      <c r="J7" s="1079"/>
      <c r="K7" s="1079"/>
      <c r="L7" s="1079"/>
      <c r="M7" s="1079"/>
      <c r="N7" s="1079"/>
      <c r="O7" s="1079"/>
      <c r="P7" s="1080"/>
      <c r="Q7" s="1143">
        <v>14222</v>
      </c>
      <c r="R7" s="1144"/>
      <c r="S7" s="1144"/>
      <c r="T7" s="1144"/>
      <c r="U7" s="1144"/>
      <c r="V7" s="1144">
        <v>13030</v>
      </c>
      <c r="W7" s="1144"/>
      <c r="X7" s="1144"/>
      <c r="Y7" s="1144"/>
      <c r="Z7" s="1144"/>
      <c r="AA7" s="1144">
        <v>1192</v>
      </c>
      <c r="AB7" s="1144"/>
      <c r="AC7" s="1144"/>
      <c r="AD7" s="1144"/>
      <c r="AE7" s="1145"/>
      <c r="AF7" s="1146">
        <v>998</v>
      </c>
      <c r="AG7" s="1147"/>
      <c r="AH7" s="1147"/>
      <c r="AI7" s="1147"/>
      <c r="AJ7" s="1148"/>
      <c r="AK7" s="1127">
        <v>526</v>
      </c>
      <c r="AL7" s="1128"/>
      <c r="AM7" s="1128"/>
      <c r="AN7" s="1128"/>
      <c r="AO7" s="1128"/>
      <c r="AP7" s="1128">
        <v>13914</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c r="BS7" s="1131" t="s">
        <v>600</v>
      </c>
      <c r="BT7" s="1132"/>
      <c r="BU7" s="1132"/>
      <c r="BV7" s="1132"/>
      <c r="BW7" s="1132"/>
      <c r="BX7" s="1132"/>
      <c r="BY7" s="1132"/>
      <c r="BZ7" s="1132"/>
      <c r="CA7" s="1132"/>
      <c r="CB7" s="1132"/>
      <c r="CC7" s="1132"/>
      <c r="CD7" s="1132"/>
      <c r="CE7" s="1132"/>
      <c r="CF7" s="1132"/>
      <c r="CG7" s="1133"/>
      <c r="CH7" s="1124">
        <v>-11</v>
      </c>
      <c r="CI7" s="1125"/>
      <c r="CJ7" s="1125"/>
      <c r="CK7" s="1125"/>
      <c r="CL7" s="1126"/>
      <c r="CM7" s="1124">
        <v>74</v>
      </c>
      <c r="CN7" s="1125"/>
      <c r="CO7" s="1125"/>
      <c r="CP7" s="1125"/>
      <c r="CQ7" s="1126"/>
      <c r="CR7" s="1124">
        <v>30</v>
      </c>
      <c r="CS7" s="1125"/>
      <c r="CT7" s="1125"/>
      <c r="CU7" s="1125"/>
      <c r="CV7" s="1126"/>
      <c r="CW7" s="1124" t="s">
        <v>596</v>
      </c>
      <c r="CX7" s="1125"/>
      <c r="CY7" s="1125"/>
      <c r="CZ7" s="1125"/>
      <c r="DA7" s="1126"/>
      <c r="DB7" s="1124" t="s">
        <v>596</v>
      </c>
      <c r="DC7" s="1125"/>
      <c r="DD7" s="1125"/>
      <c r="DE7" s="1125"/>
      <c r="DF7" s="1126"/>
      <c r="DG7" s="1124" t="s">
        <v>596</v>
      </c>
      <c r="DH7" s="1125"/>
      <c r="DI7" s="1125"/>
      <c r="DJ7" s="1125"/>
      <c r="DK7" s="1126"/>
      <c r="DL7" s="1124" t="s">
        <v>597</v>
      </c>
      <c r="DM7" s="1125"/>
      <c r="DN7" s="1125"/>
      <c r="DO7" s="1125"/>
      <c r="DP7" s="1126"/>
      <c r="DQ7" s="1124" t="s">
        <v>596</v>
      </c>
      <c r="DR7" s="1125"/>
      <c r="DS7" s="1125"/>
      <c r="DT7" s="1125"/>
      <c r="DU7" s="1126"/>
      <c r="DV7" s="1121"/>
      <c r="DW7" s="1122"/>
      <c r="DX7" s="1122"/>
      <c r="DY7" s="1122"/>
      <c r="DZ7" s="1123"/>
      <c r="EA7" s="234"/>
    </row>
    <row r="8" spans="1:131" s="235" customFormat="1" ht="26.25" customHeight="1">
      <c r="A8" s="241">
        <v>2</v>
      </c>
      <c r="B8" s="1059" t="s">
        <v>382</v>
      </c>
      <c r="C8" s="1060"/>
      <c r="D8" s="1060"/>
      <c r="E8" s="1060"/>
      <c r="F8" s="1060"/>
      <c r="G8" s="1060"/>
      <c r="H8" s="1060"/>
      <c r="I8" s="1060"/>
      <c r="J8" s="1060"/>
      <c r="K8" s="1060"/>
      <c r="L8" s="1060"/>
      <c r="M8" s="1060"/>
      <c r="N8" s="1060"/>
      <c r="O8" s="1060"/>
      <c r="P8" s="1061"/>
      <c r="Q8" s="1071">
        <v>106</v>
      </c>
      <c r="R8" s="1072"/>
      <c r="S8" s="1072"/>
      <c r="T8" s="1072"/>
      <c r="U8" s="1072"/>
      <c r="V8" s="1072">
        <v>75</v>
      </c>
      <c r="W8" s="1072"/>
      <c r="X8" s="1072"/>
      <c r="Y8" s="1072"/>
      <c r="Z8" s="1072"/>
      <c r="AA8" s="1072">
        <v>31</v>
      </c>
      <c r="AB8" s="1072"/>
      <c r="AC8" s="1072"/>
      <c r="AD8" s="1072"/>
      <c r="AE8" s="1073"/>
      <c r="AF8" s="1065">
        <v>31</v>
      </c>
      <c r="AG8" s="1066"/>
      <c r="AH8" s="1066"/>
      <c r="AI8" s="1066"/>
      <c r="AJ8" s="1067"/>
      <c r="AK8" s="1114">
        <v>21</v>
      </c>
      <c r="AL8" s="1115"/>
      <c r="AM8" s="1115"/>
      <c r="AN8" s="1115"/>
      <c r="AO8" s="1115"/>
      <c r="AP8" s="1115" t="s">
        <v>594</v>
      </c>
      <c r="AQ8" s="1115"/>
      <c r="AR8" s="1115"/>
      <c r="AS8" s="1115"/>
      <c r="AT8" s="1115"/>
      <c r="AU8" s="1112"/>
      <c r="AV8" s="1112"/>
      <c r="AW8" s="1112"/>
      <c r="AX8" s="1112"/>
      <c r="AY8" s="1113"/>
      <c r="AZ8" s="232"/>
      <c r="BA8" s="232"/>
      <c r="BB8" s="232"/>
      <c r="BC8" s="232"/>
      <c r="BD8" s="232"/>
      <c r="BE8" s="233"/>
      <c r="BF8" s="233"/>
      <c r="BG8" s="233"/>
      <c r="BH8" s="233"/>
      <c r="BI8" s="233"/>
      <c r="BJ8" s="233"/>
      <c r="BK8" s="233"/>
      <c r="BL8" s="233"/>
      <c r="BM8" s="233"/>
      <c r="BN8" s="233"/>
      <c r="BO8" s="233"/>
      <c r="BP8" s="233"/>
      <c r="BQ8" s="242">
        <v>2</v>
      </c>
      <c r="BR8" s="243"/>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4"/>
    </row>
    <row r="9" spans="1:131" s="235" customFormat="1" ht="26.25" customHeight="1">
      <c r="A9" s="241">
        <v>3</v>
      </c>
      <c r="B9" s="1059"/>
      <c r="C9" s="1060"/>
      <c r="D9" s="1060"/>
      <c r="E9" s="1060"/>
      <c r="F9" s="1060"/>
      <c r="G9" s="1060"/>
      <c r="H9" s="1060"/>
      <c r="I9" s="1060"/>
      <c r="J9" s="1060"/>
      <c r="K9" s="1060"/>
      <c r="L9" s="1060"/>
      <c r="M9" s="1060"/>
      <c r="N9" s="1060"/>
      <c r="O9" s="1060"/>
      <c r="P9" s="1061"/>
      <c r="Q9" s="1071"/>
      <c r="R9" s="1072"/>
      <c r="S9" s="1072"/>
      <c r="T9" s="1072"/>
      <c r="U9" s="1072"/>
      <c r="V9" s="1072"/>
      <c r="W9" s="1072"/>
      <c r="X9" s="1072"/>
      <c r="Y9" s="1072"/>
      <c r="Z9" s="1072"/>
      <c r="AA9" s="1072"/>
      <c r="AB9" s="1072"/>
      <c r="AC9" s="1072"/>
      <c r="AD9" s="1072"/>
      <c r="AE9" s="1073"/>
      <c r="AF9" s="1065"/>
      <c r="AG9" s="1066"/>
      <c r="AH9" s="1066"/>
      <c r="AI9" s="1066"/>
      <c r="AJ9" s="1067"/>
      <c r="AK9" s="1114"/>
      <c r="AL9" s="1115"/>
      <c r="AM9" s="1115"/>
      <c r="AN9" s="1115"/>
      <c r="AO9" s="1115"/>
      <c r="AP9" s="1115"/>
      <c r="AQ9" s="1115"/>
      <c r="AR9" s="1115"/>
      <c r="AS9" s="1115"/>
      <c r="AT9" s="1115"/>
      <c r="AU9" s="1112"/>
      <c r="AV9" s="1112"/>
      <c r="AW9" s="1112"/>
      <c r="AX9" s="1112"/>
      <c r="AY9" s="1113"/>
      <c r="AZ9" s="232"/>
      <c r="BA9" s="232"/>
      <c r="BB9" s="232"/>
      <c r="BC9" s="232"/>
      <c r="BD9" s="232"/>
      <c r="BE9" s="233"/>
      <c r="BF9" s="233"/>
      <c r="BG9" s="233"/>
      <c r="BH9" s="233"/>
      <c r="BI9" s="233"/>
      <c r="BJ9" s="233"/>
      <c r="BK9" s="233"/>
      <c r="BL9" s="233"/>
      <c r="BM9" s="233"/>
      <c r="BN9" s="233"/>
      <c r="BO9" s="233"/>
      <c r="BP9" s="233"/>
      <c r="BQ9" s="242">
        <v>3</v>
      </c>
      <c r="BR9" s="243"/>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4"/>
    </row>
    <row r="10" spans="1:131" s="235" customFormat="1" ht="26.25" customHeight="1">
      <c r="A10" s="241">
        <v>4</v>
      </c>
      <c r="B10" s="1059"/>
      <c r="C10" s="1060"/>
      <c r="D10" s="1060"/>
      <c r="E10" s="1060"/>
      <c r="F10" s="1060"/>
      <c r="G10" s="1060"/>
      <c r="H10" s="1060"/>
      <c r="I10" s="1060"/>
      <c r="J10" s="1060"/>
      <c r="K10" s="1060"/>
      <c r="L10" s="1060"/>
      <c r="M10" s="1060"/>
      <c r="N10" s="1060"/>
      <c r="O10" s="1060"/>
      <c r="P10" s="1061"/>
      <c r="Q10" s="1071"/>
      <c r="R10" s="1072"/>
      <c r="S10" s="1072"/>
      <c r="T10" s="1072"/>
      <c r="U10" s="1072"/>
      <c r="V10" s="1072"/>
      <c r="W10" s="1072"/>
      <c r="X10" s="1072"/>
      <c r="Y10" s="1072"/>
      <c r="Z10" s="1072"/>
      <c r="AA10" s="1072"/>
      <c r="AB10" s="1072"/>
      <c r="AC10" s="1072"/>
      <c r="AD10" s="1072"/>
      <c r="AE10" s="1073"/>
      <c r="AF10" s="1065"/>
      <c r="AG10" s="1066"/>
      <c r="AH10" s="1066"/>
      <c r="AI10" s="1066"/>
      <c r="AJ10" s="1067"/>
      <c r="AK10" s="1114"/>
      <c r="AL10" s="1115"/>
      <c r="AM10" s="1115"/>
      <c r="AN10" s="1115"/>
      <c r="AO10" s="1115"/>
      <c r="AP10" s="1115"/>
      <c r="AQ10" s="1115"/>
      <c r="AR10" s="1115"/>
      <c r="AS10" s="1115"/>
      <c r="AT10" s="1115"/>
      <c r="AU10" s="1112"/>
      <c r="AV10" s="1112"/>
      <c r="AW10" s="1112"/>
      <c r="AX10" s="1112"/>
      <c r="AY10" s="1113"/>
      <c r="AZ10" s="232"/>
      <c r="BA10" s="232"/>
      <c r="BB10" s="232"/>
      <c r="BC10" s="232"/>
      <c r="BD10" s="232"/>
      <c r="BE10" s="233"/>
      <c r="BF10" s="233"/>
      <c r="BG10" s="233"/>
      <c r="BH10" s="233"/>
      <c r="BI10" s="233"/>
      <c r="BJ10" s="233"/>
      <c r="BK10" s="233"/>
      <c r="BL10" s="233"/>
      <c r="BM10" s="233"/>
      <c r="BN10" s="233"/>
      <c r="BO10" s="233"/>
      <c r="BP10" s="233"/>
      <c r="BQ10" s="242">
        <v>4</v>
      </c>
      <c r="BR10" s="243"/>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4"/>
    </row>
    <row r="11" spans="1:131" s="235" customFormat="1" ht="26.25" customHeight="1">
      <c r="A11" s="241">
        <v>5</v>
      </c>
      <c r="B11" s="1059"/>
      <c r="C11" s="1060"/>
      <c r="D11" s="1060"/>
      <c r="E11" s="1060"/>
      <c r="F11" s="1060"/>
      <c r="G11" s="1060"/>
      <c r="H11" s="1060"/>
      <c r="I11" s="1060"/>
      <c r="J11" s="1060"/>
      <c r="K11" s="1060"/>
      <c r="L11" s="1060"/>
      <c r="M11" s="1060"/>
      <c r="N11" s="1060"/>
      <c r="O11" s="1060"/>
      <c r="P11" s="1061"/>
      <c r="Q11" s="1071"/>
      <c r="R11" s="1072"/>
      <c r="S11" s="1072"/>
      <c r="T11" s="1072"/>
      <c r="U11" s="1072"/>
      <c r="V11" s="1072"/>
      <c r="W11" s="1072"/>
      <c r="X11" s="1072"/>
      <c r="Y11" s="1072"/>
      <c r="Z11" s="1072"/>
      <c r="AA11" s="1072"/>
      <c r="AB11" s="1072"/>
      <c r="AC11" s="1072"/>
      <c r="AD11" s="1072"/>
      <c r="AE11" s="1073"/>
      <c r="AF11" s="1065"/>
      <c r="AG11" s="1066"/>
      <c r="AH11" s="1066"/>
      <c r="AI11" s="1066"/>
      <c r="AJ11" s="1067"/>
      <c r="AK11" s="1114"/>
      <c r="AL11" s="1115"/>
      <c r="AM11" s="1115"/>
      <c r="AN11" s="1115"/>
      <c r="AO11" s="1115"/>
      <c r="AP11" s="1115"/>
      <c r="AQ11" s="1115"/>
      <c r="AR11" s="1115"/>
      <c r="AS11" s="1115"/>
      <c r="AT11" s="1115"/>
      <c r="AU11" s="1112"/>
      <c r="AV11" s="1112"/>
      <c r="AW11" s="1112"/>
      <c r="AX11" s="1112"/>
      <c r="AY11" s="1113"/>
      <c r="AZ11" s="232"/>
      <c r="BA11" s="232"/>
      <c r="BB11" s="232"/>
      <c r="BC11" s="232"/>
      <c r="BD11" s="232"/>
      <c r="BE11" s="233"/>
      <c r="BF11" s="233"/>
      <c r="BG11" s="233"/>
      <c r="BH11" s="233"/>
      <c r="BI11" s="233"/>
      <c r="BJ11" s="233"/>
      <c r="BK11" s="233"/>
      <c r="BL11" s="233"/>
      <c r="BM11" s="233"/>
      <c r="BN11" s="233"/>
      <c r="BO11" s="233"/>
      <c r="BP11" s="233"/>
      <c r="BQ11" s="242">
        <v>5</v>
      </c>
      <c r="BR11" s="243"/>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4"/>
    </row>
    <row r="12" spans="1:131" s="235" customFormat="1" ht="26.25" customHeight="1">
      <c r="A12" s="241">
        <v>6</v>
      </c>
      <c r="B12" s="1059"/>
      <c r="C12" s="1060"/>
      <c r="D12" s="1060"/>
      <c r="E12" s="1060"/>
      <c r="F12" s="1060"/>
      <c r="G12" s="1060"/>
      <c r="H12" s="1060"/>
      <c r="I12" s="1060"/>
      <c r="J12" s="1060"/>
      <c r="K12" s="1060"/>
      <c r="L12" s="1060"/>
      <c r="M12" s="1060"/>
      <c r="N12" s="1060"/>
      <c r="O12" s="1060"/>
      <c r="P12" s="1061"/>
      <c r="Q12" s="1071"/>
      <c r="R12" s="1072"/>
      <c r="S12" s="1072"/>
      <c r="T12" s="1072"/>
      <c r="U12" s="1072"/>
      <c r="V12" s="1072"/>
      <c r="W12" s="1072"/>
      <c r="X12" s="1072"/>
      <c r="Y12" s="1072"/>
      <c r="Z12" s="1072"/>
      <c r="AA12" s="1072"/>
      <c r="AB12" s="1072"/>
      <c r="AC12" s="1072"/>
      <c r="AD12" s="1072"/>
      <c r="AE12" s="1073"/>
      <c r="AF12" s="1065"/>
      <c r="AG12" s="1066"/>
      <c r="AH12" s="1066"/>
      <c r="AI12" s="1066"/>
      <c r="AJ12" s="1067"/>
      <c r="AK12" s="1114"/>
      <c r="AL12" s="1115"/>
      <c r="AM12" s="1115"/>
      <c r="AN12" s="1115"/>
      <c r="AO12" s="1115"/>
      <c r="AP12" s="1115"/>
      <c r="AQ12" s="1115"/>
      <c r="AR12" s="1115"/>
      <c r="AS12" s="1115"/>
      <c r="AT12" s="1115"/>
      <c r="AU12" s="1112"/>
      <c r="AV12" s="1112"/>
      <c r="AW12" s="1112"/>
      <c r="AX12" s="1112"/>
      <c r="AY12" s="1113"/>
      <c r="AZ12" s="232"/>
      <c r="BA12" s="232"/>
      <c r="BB12" s="232"/>
      <c r="BC12" s="232"/>
      <c r="BD12" s="232"/>
      <c r="BE12" s="233"/>
      <c r="BF12" s="233"/>
      <c r="BG12" s="233"/>
      <c r="BH12" s="233"/>
      <c r="BI12" s="233"/>
      <c r="BJ12" s="233"/>
      <c r="BK12" s="233"/>
      <c r="BL12" s="233"/>
      <c r="BM12" s="233"/>
      <c r="BN12" s="233"/>
      <c r="BO12" s="233"/>
      <c r="BP12" s="233"/>
      <c r="BQ12" s="242">
        <v>6</v>
      </c>
      <c r="BR12" s="243"/>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4"/>
    </row>
    <row r="13" spans="1:131" s="235" customFormat="1" ht="26.25" customHeight="1">
      <c r="A13" s="241">
        <v>7</v>
      </c>
      <c r="B13" s="1059"/>
      <c r="C13" s="1060"/>
      <c r="D13" s="1060"/>
      <c r="E13" s="1060"/>
      <c r="F13" s="1060"/>
      <c r="G13" s="1060"/>
      <c r="H13" s="1060"/>
      <c r="I13" s="1060"/>
      <c r="J13" s="1060"/>
      <c r="K13" s="1060"/>
      <c r="L13" s="1060"/>
      <c r="M13" s="1060"/>
      <c r="N13" s="1060"/>
      <c r="O13" s="1060"/>
      <c r="P13" s="1061"/>
      <c r="Q13" s="1071"/>
      <c r="R13" s="1072"/>
      <c r="S13" s="1072"/>
      <c r="T13" s="1072"/>
      <c r="U13" s="1072"/>
      <c r="V13" s="1072"/>
      <c r="W13" s="1072"/>
      <c r="X13" s="1072"/>
      <c r="Y13" s="1072"/>
      <c r="Z13" s="1072"/>
      <c r="AA13" s="1072"/>
      <c r="AB13" s="1072"/>
      <c r="AC13" s="1072"/>
      <c r="AD13" s="1072"/>
      <c r="AE13" s="1073"/>
      <c r="AF13" s="1065"/>
      <c r="AG13" s="1066"/>
      <c r="AH13" s="1066"/>
      <c r="AI13" s="1066"/>
      <c r="AJ13" s="1067"/>
      <c r="AK13" s="1114"/>
      <c r="AL13" s="1115"/>
      <c r="AM13" s="1115"/>
      <c r="AN13" s="1115"/>
      <c r="AO13" s="1115"/>
      <c r="AP13" s="1115"/>
      <c r="AQ13" s="1115"/>
      <c r="AR13" s="1115"/>
      <c r="AS13" s="1115"/>
      <c r="AT13" s="1115"/>
      <c r="AU13" s="1112"/>
      <c r="AV13" s="1112"/>
      <c r="AW13" s="1112"/>
      <c r="AX13" s="1112"/>
      <c r="AY13" s="1113"/>
      <c r="AZ13" s="232"/>
      <c r="BA13" s="232"/>
      <c r="BB13" s="232"/>
      <c r="BC13" s="232"/>
      <c r="BD13" s="232"/>
      <c r="BE13" s="233"/>
      <c r="BF13" s="233"/>
      <c r="BG13" s="233"/>
      <c r="BH13" s="233"/>
      <c r="BI13" s="233"/>
      <c r="BJ13" s="233"/>
      <c r="BK13" s="233"/>
      <c r="BL13" s="233"/>
      <c r="BM13" s="233"/>
      <c r="BN13" s="233"/>
      <c r="BO13" s="233"/>
      <c r="BP13" s="233"/>
      <c r="BQ13" s="242">
        <v>7</v>
      </c>
      <c r="BR13" s="243"/>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4"/>
    </row>
    <row r="14" spans="1:131" s="235" customFormat="1" ht="26.25" customHeight="1">
      <c r="A14" s="241">
        <v>8</v>
      </c>
      <c r="B14" s="1059"/>
      <c r="C14" s="1060"/>
      <c r="D14" s="1060"/>
      <c r="E14" s="1060"/>
      <c r="F14" s="1060"/>
      <c r="G14" s="1060"/>
      <c r="H14" s="1060"/>
      <c r="I14" s="1060"/>
      <c r="J14" s="1060"/>
      <c r="K14" s="1060"/>
      <c r="L14" s="1060"/>
      <c r="M14" s="1060"/>
      <c r="N14" s="1060"/>
      <c r="O14" s="1060"/>
      <c r="P14" s="1061"/>
      <c r="Q14" s="1071"/>
      <c r="R14" s="1072"/>
      <c r="S14" s="1072"/>
      <c r="T14" s="1072"/>
      <c r="U14" s="1072"/>
      <c r="V14" s="1072"/>
      <c r="W14" s="1072"/>
      <c r="X14" s="1072"/>
      <c r="Y14" s="1072"/>
      <c r="Z14" s="1072"/>
      <c r="AA14" s="1072"/>
      <c r="AB14" s="1072"/>
      <c r="AC14" s="1072"/>
      <c r="AD14" s="1072"/>
      <c r="AE14" s="1073"/>
      <c r="AF14" s="1065"/>
      <c r="AG14" s="1066"/>
      <c r="AH14" s="1066"/>
      <c r="AI14" s="1066"/>
      <c r="AJ14" s="1067"/>
      <c r="AK14" s="1114"/>
      <c r="AL14" s="1115"/>
      <c r="AM14" s="1115"/>
      <c r="AN14" s="1115"/>
      <c r="AO14" s="1115"/>
      <c r="AP14" s="1115"/>
      <c r="AQ14" s="1115"/>
      <c r="AR14" s="1115"/>
      <c r="AS14" s="1115"/>
      <c r="AT14" s="1115"/>
      <c r="AU14" s="1112"/>
      <c r="AV14" s="1112"/>
      <c r="AW14" s="1112"/>
      <c r="AX14" s="1112"/>
      <c r="AY14" s="1113"/>
      <c r="AZ14" s="232"/>
      <c r="BA14" s="232"/>
      <c r="BB14" s="232"/>
      <c r="BC14" s="232"/>
      <c r="BD14" s="232"/>
      <c r="BE14" s="233"/>
      <c r="BF14" s="233"/>
      <c r="BG14" s="233"/>
      <c r="BH14" s="233"/>
      <c r="BI14" s="233"/>
      <c r="BJ14" s="233"/>
      <c r="BK14" s="233"/>
      <c r="BL14" s="233"/>
      <c r="BM14" s="233"/>
      <c r="BN14" s="233"/>
      <c r="BO14" s="233"/>
      <c r="BP14" s="233"/>
      <c r="BQ14" s="242">
        <v>8</v>
      </c>
      <c r="BR14" s="243"/>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4"/>
    </row>
    <row r="15" spans="1:131" s="235" customFormat="1" ht="26.25" customHeight="1">
      <c r="A15" s="241">
        <v>9</v>
      </c>
      <c r="B15" s="1059"/>
      <c r="C15" s="1060"/>
      <c r="D15" s="1060"/>
      <c r="E15" s="1060"/>
      <c r="F15" s="1060"/>
      <c r="G15" s="1060"/>
      <c r="H15" s="1060"/>
      <c r="I15" s="1060"/>
      <c r="J15" s="1060"/>
      <c r="K15" s="1060"/>
      <c r="L15" s="1060"/>
      <c r="M15" s="1060"/>
      <c r="N15" s="1060"/>
      <c r="O15" s="1060"/>
      <c r="P15" s="1061"/>
      <c r="Q15" s="1071"/>
      <c r="R15" s="1072"/>
      <c r="S15" s="1072"/>
      <c r="T15" s="1072"/>
      <c r="U15" s="1072"/>
      <c r="V15" s="1072"/>
      <c r="W15" s="1072"/>
      <c r="X15" s="1072"/>
      <c r="Y15" s="1072"/>
      <c r="Z15" s="1072"/>
      <c r="AA15" s="1072"/>
      <c r="AB15" s="1072"/>
      <c r="AC15" s="1072"/>
      <c r="AD15" s="1072"/>
      <c r="AE15" s="1073"/>
      <c r="AF15" s="1065"/>
      <c r="AG15" s="1066"/>
      <c r="AH15" s="1066"/>
      <c r="AI15" s="1066"/>
      <c r="AJ15" s="1067"/>
      <c r="AK15" s="1114"/>
      <c r="AL15" s="1115"/>
      <c r="AM15" s="1115"/>
      <c r="AN15" s="1115"/>
      <c r="AO15" s="1115"/>
      <c r="AP15" s="1115"/>
      <c r="AQ15" s="1115"/>
      <c r="AR15" s="1115"/>
      <c r="AS15" s="1115"/>
      <c r="AT15" s="1115"/>
      <c r="AU15" s="1112"/>
      <c r="AV15" s="1112"/>
      <c r="AW15" s="1112"/>
      <c r="AX15" s="1112"/>
      <c r="AY15" s="1113"/>
      <c r="AZ15" s="232"/>
      <c r="BA15" s="232"/>
      <c r="BB15" s="232"/>
      <c r="BC15" s="232"/>
      <c r="BD15" s="232"/>
      <c r="BE15" s="233"/>
      <c r="BF15" s="233"/>
      <c r="BG15" s="233"/>
      <c r="BH15" s="233"/>
      <c r="BI15" s="233"/>
      <c r="BJ15" s="233"/>
      <c r="BK15" s="233"/>
      <c r="BL15" s="233"/>
      <c r="BM15" s="233"/>
      <c r="BN15" s="233"/>
      <c r="BO15" s="233"/>
      <c r="BP15" s="233"/>
      <c r="BQ15" s="242">
        <v>9</v>
      </c>
      <c r="BR15" s="243"/>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4"/>
    </row>
    <row r="16" spans="1:131" s="235" customFormat="1" ht="26.25" customHeight="1">
      <c r="A16" s="241">
        <v>10</v>
      </c>
      <c r="B16" s="1059"/>
      <c r="C16" s="1060"/>
      <c r="D16" s="1060"/>
      <c r="E16" s="1060"/>
      <c r="F16" s="1060"/>
      <c r="G16" s="1060"/>
      <c r="H16" s="1060"/>
      <c r="I16" s="1060"/>
      <c r="J16" s="1060"/>
      <c r="K16" s="1060"/>
      <c r="L16" s="1060"/>
      <c r="M16" s="1060"/>
      <c r="N16" s="1060"/>
      <c r="O16" s="1060"/>
      <c r="P16" s="1061"/>
      <c r="Q16" s="1071"/>
      <c r="R16" s="1072"/>
      <c r="S16" s="1072"/>
      <c r="T16" s="1072"/>
      <c r="U16" s="1072"/>
      <c r="V16" s="1072"/>
      <c r="W16" s="1072"/>
      <c r="X16" s="1072"/>
      <c r="Y16" s="1072"/>
      <c r="Z16" s="1072"/>
      <c r="AA16" s="1072"/>
      <c r="AB16" s="1072"/>
      <c r="AC16" s="1072"/>
      <c r="AD16" s="1072"/>
      <c r="AE16" s="1073"/>
      <c r="AF16" s="1065"/>
      <c r="AG16" s="1066"/>
      <c r="AH16" s="1066"/>
      <c r="AI16" s="1066"/>
      <c r="AJ16" s="1067"/>
      <c r="AK16" s="1114"/>
      <c r="AL16" s="1115"/>
      <c r="AM16" s="1115"/>
      <c r="AN16" s="1115"/>
      <c r="AO16" s="1115"/>
      <c r="AP16" s="1115"/>
      <c r="AQ16" s="1115"/>
      <c r="AR16" s="1115"/>
      <c r="AS16" s="1115"/>
      <c r="AT16" s="1115"/>
      <c r="AU16" s="1112"/>
      <c r="AV16" s="1112"/>
      <c r="AW16" s="1112"/>
      <c r="AX16" s="1112"/>
      <c r="AY16" s="1113"/>
      <c r="AZ16" s="232"/>
      <c r="BA16" s="232"/>
      <c r="BB16" s="232"/>
      <c r="BC16" s="232"/>
      <c r="BD16" s="232"/>
      <c r="BE16" s="233"/>
      <c r="BF16" s="233"/>
      <c r="BG16" s="233"/>
      <c r="BH16" s="233"/>
      <c r="BI16" s="233"/>
      <c r="BJ16" s="233"/>
      <c r="BK16" s="233"/>
      <c r="BL16" s="233"/>
      <c r="BM16" s="233"/>
      <c r="BN16" s="233"/>
      <c r="BO16" s="233"/>
      <c r="BP16" s="233"/>
      <c r="BQ16" s="242">
        <v>10</v>
      </c>
      <c r="BR16" s="243"/>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4"/>
    </row>
    <row r="17" spans="1:131" s="235" customFormat="1" ht="26.25" customHeight="1">
      <c r="A17" s="241">
        <v>11</v>
      </c>
      <c r="B17" s="1059"/>
      <c r="C17" s="1060"/>
      <c r="D17" s="1060"/>
      <c r="E17" s="1060"/>
      <c r="F17" s="1060"/>
      <c r="G17" s="1060"/>
      <c r="H17" s="1060"/>
      <c r="I17" s="1060"/>
      <c r="J17" s="1060"/>
      <c r="K17" s="1060"/>
      <c r="L17" s="1060"/>
      <c r="M17" s="1060"/>
      <c r="N17" s="1060"/>
      <c r="O17" s="1060"/>
      <c r="P17" s="1061"/>
      <c r="Q17" s="1071"/>
      <c r="R17" s="1072"/>
      <c r="S17" s="1072"/>
      <c r="T17" s="1072"/>
      <c r="U17" s="1072"/>
      <c r="V17" s="1072"/>
      <c r="W17" s="1072"/>
      <c r="X17" s="1072"/>
      <c r="Y17" s="1072"/>
      <c r="Z17" s="1072"/>
      <c r="AA17" s="1072"/>
      <c r="AB17" s="1072"/>
      <c r="AC17" s="1072"/>
      <c r="AD17" s="1072"/>
      <c r="AE17" s="1073"/>
      <c r="AF17" s="1065"/>
      <c r="AG17" s="1066"/>
      <c r="AH17" s="1066"/>
      <c r="AI17" s="1066"/>
      <c r="AJ17" s="1067"/>
      <c r="AK17" s="1114"/>
      <c r="AL17" s="1115"/>
      <c r="AM17" s="1115"/>
      <c r="AN17" s="1115"/>
      <c r="AO17" s="1115"/>
      <c r="AP17" s="1115"/>
      <c r="AQ17" s="1115"/>
      <c r="AR17" s="1115"/>
      <c r="AS17" s="1115"/>
      <c r="AT17" s="1115"/>
      <c r="AU17" s="1112"/>
      <c r="AV17" s="1112"/>
      <c r="AW17" s="1112"/>
      <c r="AX17" s="1112"/>
      <c r="AY17" s="1113"/>
      <c r="AZ17" s="232"/>
      <c r="BA17" s="232"/>
      <c r="BB17" s="232"/>
      <c r="BC17" s="232"/>
      <c r="BD17" s="232"/>
      <c r="BE17" s="233"/>
      <c r="BF17" s="233"/>
      <c r="BG17" s="233"/>
      <c r="BH17" s="233"/>
      <c r="BI17" s="233"/>
      <c r="BJ17" s="233"/>
      <c r="BK17" s="233"/>
      <c r="BL17" s="233"/>
      <c r="BM17" s="233"/>
      <c r="BN17" s="233"/>
      <c r="BO17" s="233"/>
      <c r="BP17" s="233"/>
      <c r="BQ17" s="242">
        <v>11</v>
      </c>
      <c r="BR17" s="243"/>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4"/>
    </row>
    <row r="18" spans="1:131" s="235" customFormat="1" ht="26.25" customHeight="1">
      <c r="A18" s="241">
        <v>12</v>
      </c>
      <c r="B18" s="1059"/>
      <c r="C18" s="1060"/>
      <c r="D18" s="1060"/>
      <c r="E18" s="1060"/>
      <c r="F18" s="1060"/>
      <c r="G18" s="1060"/>
      <c r="H18" s="1060"/>
      <c r="I18" s="1060"/>
      <c r="J18" s="1060"/>
      <c r="K18" s="1060"/>
      <c r="L18" s="1060"/>
      <c r="M18" s="1060"/>
      <c r="N18" s="1060"/>
      <c r="O18" s="1060"/>
      <c r="P18" s="1061"/>
      <c r="Q18" s="1071"/>
      <c r="R18" s="1072"/>
      <c r="S18" s="1072"/>
      <c r="T18" s="1072"/>
      <c r="U18" s="1072"/>
      <c r="V18" s="1072"/>
      <c r="W18" s="1072"/>
      <c r="X18" s="1072"/>
      <c r="Y18" s="1072"/>
      <c r="Z18" s="1072"/>
      <c r="AA18" s="1072"/>
      <c r="AB18" s="1072"/>
      <c r="AC18" s="1072"/>
      <c r="AD18" s="1072"/>
      <c r="AE18" s="1073"/>
      <c r="AF18" s="1065"/>
      <c r="AG18" s="1066"/>
      <c r="AH18" s="1066"/>
      <c r="AI18" s="1066"/>
      <c r="AJ18" s="1067"/>
      <c r="AK18" s="1114"/>
      <c r="AL18" s="1115"/>
      <c r="AM18" s="1115"/>
      <c r="AN18" s="1115"/>
      <c r="AO18" s="1115"/>
      <c r="AP18" s="1115"/>
      <c r="AQ18" s="1115"/>
      <c r="AR18" s="1115"/>
      <c r="AS18" s="1115"/>
      <c r="AT18" s="1115"/>
      <c r="AU18" s="1112"/>
      <c r="AV18" s="1112"/>
      <c r="AW18" s="1112"/>
      <c r="AX18" s="1112"/>
      <c r="AY18" s="1113"/>
      <c r="AZ18" s="232"/>
      <c r="BA18" s="232"/>
      <c r="BB18" s="232"/>
      <c r="BC18" s="232"/>
      <c r="BD18" s="232"/>
      <c r="BE18" s="233"/>
      <c r="BF18" s="233"/>
      <c r="BG18" s="233"/>
      <c r="BH18" s="233"/>
      <c r="BI18" s="233"/>
      <c r="BJ18" s="233"/>
      <c r="BK18" s="233"/>
      <c r="BL18" s="233"/>
      <c r="BM18" s="233"/>
      <c r="BN18" s="233"/>
      <c r="BO18" s="233"/>
      <c r="BP18" s="233"/>
      <c r="BQ18" s="242">
        <v>12</v>
      </c>
      <c r="BR18" s="243"/>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4"/>
    </row>
    <row r="19" spans="1:131" s="235" customFormat="1" ht="26.25" customHeight="1">
      <c r="A19" s="241">
        <v>13</v>
      </c>
      <c r="B19" s="1059"/>
      <c r="C19" s="1060"/>
      <c r="D19" s="1060"/>
      <c r="E19" s="1060"/>
      <c r="F19" s="1060"/>
      <c r="G19" s="1060"/>
      <c r="H19" s="1060"/>
      <c r="I19" s="1060"/>
      <c r="J19" s="1060"/>
      <c r="K19" s="1060"/>
      <c r="L19" s="1060"/>
      <c r="M19" s="1060"/>
      <c r="N19" s="1060"/>
      <c r="O19" s="1060"/>
      <c r="P19" s="1061"/>
      <c r="Q19" s="1071"/>
      <c r="R19" s="1072"/>
      <c r="S19" s="1072"/>
      <c r="T19" s="1072"/>
      <c r="U19" s="1072"/>
      <c r="V19" s="1072"/>
      <c r="W19" s="1072"/>
      <c r="X19" s="1072"/>
      <c r="Y19" s="1072"/>
      <c r="Z19" s="1072"/>
      <c r="AA19" s="1072"/>
      <c r="AB19" s="1072"/>
      <c r="AC19" s="1072"/>
      <c r="AD19" s="1072"/>
      <c r="AE19" s="1073"/>
      <c r="AF19" s="1065"/>
      <c r="AG19" s="1066"/>
      <c r="AH19" s="1066"/>
      <c r="AI19" s="1066"/>
      <c r="AJ19" s="1067"/>
      <c r="AK19" s="1114"/>
      <c r="AL19" s="1115"/>
      <c r="AM19" s="1115"/>
      <c r="AN19" s="1115"/>
      <c r="AO19" s="1115"/>
      <c r="AP19" s="1115"/>
      <c r="AQ19" s="1115"/>
      <c r="AR19" s="1115"/>
      <c r="AS19" s="1115"/>
      <c r="AT19" s="1115"/>
      <c r="AU19" s="1112"/>
      <c r="AV19" s="1112"/>
      <c r="AW19" s="1112"/>
      <c r="AX19" s="1112"/>
      <c r="AY19" s="1113"/>
      <c r="AZ19" s="232"/>
      <c r="BA19" s="232"/>
      <c r="BB19" s="232"/>
      <c r="BC19" s="232"/>
      <c r="BD19" s="232"/>
      <c r="BE19" s="233"/>
      <c r="BF19" s="233"/>
      <c r="BG19" s="233"/>
      <c r="BH19" s="233"/>
      <c r="BI19" s="233"/>
      <c r="BJ19" s="233"/>
      <c r="BK19" s="233"/>
      <c r="BL19" s="233"/>
      <c r="BM19" s="233"/>
      <c r="BN19" s="233"/>
      <c r="BO19" s="233"/>
      <c r="BP19" s="233"/>
      <c r="BQ19" s="242">
        <v>13</v>
      </c>
      <c r="BR19" s="243"/>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4"/>
    </row>
    <row r="20" spans="1:131" s="235" customFormat="1" ht="26.25" customHeight="1">
      <c r="A20" s="241">
        <v>14</v>
      </c>
      <c r="B20" s="1059"/>
      <c r="C20" s="1060"/>
      <c r="D20" s="1060"/>
      <c r="E20" s="1060"/>
      <c r="F20" s="1060"/>
      <c r="G20" s="1060"/>
      <c r="H20" s="1060"/>
      <c r="I20" s="1060"/>
      <c r="J20" s="1060"/>
      <c r="K20" s="1060"/>
      <c r="L20" s="1060"/>
      <c r="M20" s="1060"/>
      <c r="N20" s="1060"/>
      <c r="O20" s="1060"/>
      <c r="P20" s="1061"/>
      <c r="Q20" s="1071"/>
      <c r="R20" s="1072"/>
      <c r="S20" s="1072"/>
      <c r="T20" s="1072"/>
      <c r="U20" s="1072"/>
      <c r="V20" s="1072"/>
      <c r="W20" s="1072"/>
      <c r="X20" s="1072"/>
      <c r="Y20" s="1072"/>
      <c r="Z20" s="1072"/>
      <c r="AA20" s="1072"/>
      <c r="AB20" s="1072"/>
      <c r="AC20" s="1072"/>
      <c r="AD20" s="1072"/>
      <c r="AE20" s="1073"/>
      <c r="AF20" s="1065"/>
      <c r="AG20" s="1066"/>
      <c r="AH20" s="1066"/>
      <c r="AI20" s="1066"/>
      <c r="AJ20" s="1067"/>
      <c r="AK20" s="1114"/>
      <c r="AL20" s="1115"/>
      <c r="AM20" s="1115"/>
      <c r="AN20" s="1115"/>
      <c r="AO20" s="1115"/>
      <c r="AP20" s="1115"/>
      <c r="AQ20" s="1115"/>
      <c r="AR20" s="1115"/>
      <c r="AS20" s="1115"/>
      <c r="AT20" s="1115"/>
      <c r="AU20" s="1112"/>
      <c r="AV20" s="1112"/>
      <c r="AW20" s="1112"/>
      <c r="AX20" s="1112"/>
      <c r="AY20" s="1113"/>
      <c r="AZ20" s="232"/>
      <c r="BA20" s="232"/>
      <c r="BB20" s="232"/>
      <c r="BC20" s="232"/>
      <c r="BD20" s="232"/>
      <c r="BE20" s="233"/>
      <c r="BF20" s="233"/>
      <c r="BG20" s="233"/>
      <c r="BH20" s="233"/>
      <c r="BI20" s="233"/>
      <c r="BJ20" s="233"/>
      <c r="BK20" s="233"/>
      <c r="BL20" s="233"/>
      <c r="BM20" s="233"/>
      <c r="BN20" s="233"/>
      <c r="BO20" s="233"/>
      <c r="BP20" s="233"/>
      <c r="BQ20" s="242">
        <v>14</v>
      </c>
      <c r="BR20" s="243"/>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4"/>
    </row>
    <row r="21" spans="1:131" s="235" customFormat="1" ht="26.25" customHeight="1" thickBot="1">
      <c r="A21" s="241">
        <v>15</v>
      </c>
      <c r="B21" s="1059"/>
      <c r="C21" s="1060"/>
      <c r="D21" s="1060"/>
      <c r="E21" s="1060"/>
      <c r="F21" s="1060"/>
      <c r="G21" s="1060"/>
      <c r="H21" s="1060"/>
      <c r="I21" s="1060"/>
      <c r="J21" s="1060"/>
      <c r="K21" s="1060"/>
      <c r="L21" s="1060"/>
      <c r="M21" s="1060"/>
      <c r="N21" s="1060"/>
      <c r="O21" s="1060"/>
      <c r="P21" s="1061"/>
      <c r="Q21" s="1071"/>
      <c r="R21" s="1072"/>
      <c r="S21" s="1072"/>
      <c r="T21" s="1072"/>
      <c r="U21" s="1072"/>
      <c r="V21" s="1072"/>
      <c r="W21" s="1072"/>
      <c r="X21" s="1072"/>
      <c r="Y21" s="1072"/>
      <c r="Z21" s="1072"/>
      <c r="AA21" s="1072"/>
      <c r="AB21" s="1072"/>
      <c r="AC21" s="1072"/>
      <c r="AD21" s="1072"/>
      <c r="AE21" s="1073"/>
      <c r="AF21" s="1065"/>
      <c r="AG21" s="1066"/>
      <c r="AH21" s="1066"/>
      <c r="AI21" s="1066"/>
      <c r="AJ21" s="1067"/>
      <c r="AK21" s="1114"/>
      <c r="AL21" s="1115"/>
      <c r="AM21" s="1115"/>
      <c r="AN21" s="1115"/>
      <c r="AO21" s="1115"/>
      <c r="AP21" s="1115"/>
      <c r="AQ21" s="1115"/>
      <c r="AR21" s="1115"/>
      <c r="AS21" s="1115"/>
      <c r="AT21" s="1115"/>
      <c r="AU21" s="1112"/>
      <c r="AV21" s="1112"/>
      <c r="AW21" s="1112"/>
      <c r="AX21" s="1112"/>
      <c r="AY21" s="1113"/>
      <c r="AZ21" s="232"/>
      <c r="BA21" s="232"/>
      <c r="BB21" s="232"/>
      <c r="BC21" s="232"/>
      <c r="BD21" s="232"/>
      <c r="BE21" s="233"/>
      <c r="BF21" s="233"/>
      <c r="BG21" s="233"/>
      <c r="BH21" s="233"/>
      <c r="BI21" s="233"/>
      <c r="BJ21" s="233"/>
      <c r="BK21" s="233"/>
      <c r="BL21" s="233"/>
      <c r="BM21" s="233"/>
      <c r="BN21" s="233"/>
      <c r="BO21" s="233"/>
      <c r="BP21" s="233"/>
      <c r="BQ21" s="242">
        <v>15</v>
      </c>
      <c r="BR21" s="243"/>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4"/>
    </row>
    <row r="22" spans="1:131" s="235" customFormat="1" ht="26.25" customHeight="1">
      <c r="A22" s="241">
        <v>16</v>
      </c>
      <c r="B22" s="1059"/>
      <c r="C22" s="1060"/>
      <c r="D22" s="1060"/>
      <c r="E22" s="1060"/>
      <c r="F22" s="1060"/>
      <c r="G22" s="1060"/>
      <c r="H22" s="1060"/>
      <c r="I22" s="1060"/>
      <c r="J22" s="1060"/>
      <c r="K22" s="1060"/>
      <c r="L22" s="1060"/>
      <c r="M22" s="1060"/>
      <c r="N22" s="1060"/>
      <c r="O22" s="1060"/>
      <c r="P22" s="1061"/>
      <c r="Q22" s="1109"/>
      <c r="R22" s="1110"/>
      <c r="S22" s="1110"/>
      <c r="T22" s="1110"/>
      <c r="U22" s="1110"/>
      <c r="V22" s="1110"/>
      <c r="W22" s="1110"/>
      <c r="X22" s="1110"/>
      <c r="Y22" s="1110"/>
      <c r="Z22" s="1110"/>
      <c r="AA22" s="1110"/>
      <c r="AB22" s="1110"/>
      <c r="AC22" s="1110"/>
      <c r="AD22" s="1110"/>
      <c r="AE22" s="1111"/>
      <c r="AF22" s="1065"/>
      <c r="AG22" s="1066"/>
      <c r="AH22" s="1066"/>
      <c r="AI22" s="1066"/>
      <c r="AJ22" s="1067"/>
      <c r="AK22" s="1105"/>
      <c r="AL22" s="1106"/>
      <c r="AM22" s="1106"/>
      <c r="AN22" s="1106"/>
      <c r="AO22" s="1106"/>
      <c r="AP22" s="1106"/>
      <c r="AQ22" s="1106"/>
      <c r="AR22" s="1106"/>
      <c r="AS22" s="1106"/>
      <c r="AT22" s="1106"/>
      <c r="AU22" s="1107"/>
      <c r="AV22" s="1107"/>
      <c r="AW22" s="1107"/>
      <c r="AX22" s="1107"/>
      <c r="AY22" s="1108"/>
      <c r="AZ22" s="1057" t="s">
        <v>383</v>
      </c>
      <c r="BA22" s="1057"/>
      <c r="BB22" s="1057"/>
      <c r="BC22" s="1057"/>
      <c r="BD22" s="1058"/>
      <c r="BE22" s="233"/>
      <c r="BF22" s="233"/>
      <c r="BG22" s="233"/>
      <c r="BH22" s="233"/>
      <c r="BI22" s="233"/>
      <c r="BJ22" s="233"/>
      <c r="BK22" s="233"/>
      <c r="BL22" s="233"/>
      <c r="BM22" s="233"/>
      <c r="BN22" s="233"/>
      <c r="BO22" s="233"/>
      <c r="BP22" s="233"/>
      <c r="BQ22" s="242">
        <v>16</v>
      </c>
      <c r="BR22" s="243"/>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6">
        <v>14307</v>
      </c>
      <c r="R23" s="1097"/>
      <c r="S23" s="1097"/>
      <c r="T23" s="1097"/>
      <c r="U23" s="1097"/>
      <c r="V23" s="1097">
        <v>13084</v>
      </c>
      <c r="W23" s="1097"/>
      <c r="X23" s="1097"/>
      <c r="Y23" s="1097"/>
      <c r="Z23" s="1097"/>
      <c r="AA23" s="1097">
        <v>1223</v>
      </c>
      <c r="AB23" s="1097"/>
      <c r="AC23" s="1097"/>
      <c r="AD23" s="1097"/>
      <c r="AE23" s="1098"/>
      <c r="AF23" s="1099">
        <v>1028</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122</v>
      </c>
      <c r="BA23" s="1094"/>
      <c r="BB23" s="1094"/>
      <c r="BC23" s="1094"/>
      <c r="BD23" s="1095"/>
      <c r="BE23" s="233"/>
      <c r="BF23" s="233"/>
      <c r="BG23" s="233"/>
      <c r="BH23" s="233"/>
      <c r="BI23" s="233"/>
      <c r="BJ23" s="233"/>
      <c r="BK23" s="233"/>
      <c r="BL23" s="233"/>
      <c r="BM23" s="233"/>
      <c r="BN23" s="233"/>
      <c r="BO23" s="233"/>
      <c r="BP23" s="233"/>
      <c r="BQ23" s="242">
        <v>17</v>
      </c>
      <c r="BR23" s="243"/>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4"/>
    </row>
    <row r="24" spans="1:131" s="235" customFormat="1" ht="26.25" customHeight="1">
      <c r="A24" s="1092" t="s">
        <v>386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2"/>
      <c r="BA24" s="232"/>
      <c r="BB24" s="232"/>
      <c r="BC24" s="232"/>
      <c r="BD24" s="232"/>
      <c r="BE24" s="233"/>
      <c r="BF24" s="233"/>
      <c r="BG24" s="233"/>
      <c r="BH24" s="233"/>
      <c r="BI24" s="233"/>
      <c r="BJ24" s="233"/>
      <c r="BK24" s="233"/>
      <c r="BL24" s="233"/>
      <c r="BM24" s="233"/>
      <c r="BN24" s="233"/>
      <c r="BO24" s="233"/>
      <c r="BP24" s="233"/>
      <c r="BQ24" s="242">
        <v>18</v>
      </c>
      <c r="BR24" s="243"/>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4"/>
    </row>
    <row r="25" spans="1:131" s="227" customFormat="1" ht="26.25" customHeight="1" thickBot="1">
      <c r="A25" s="1091" t="s">
        <v>387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5"/>
      <c r="BP25" s="245"/>
      <c r="BQ25" s="242">
        <v>19</v>
      </c>
      <c r="BR25" s="243"/>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s="227" customFormat="1" ht="26.25" customHeight="1">
      <c r="A26" s="1023" t="s">
        <v>364</v>
      </c>
      <c r="B26" s="1024"/>
      <c r="C26" s="1024"/>
      <c r="D26" s="1024"/>
      <c r="E26" s="1024"/>
      <c r="F26" s="1024"/>
      <c r="G26" s="1024"/>
      <c r="H26" s="1024"/>
      <c r="I26" s="1024"/>
      <c r="J26" s="1024"/>
      <c r="K26" s="1024"/>
      <c r="L26" s="1024"/>
      <c r="M26" s="1024"/>
      <c r="N26" s="1024"/>
      <c r="O26" s="1024"/>
      <c r="P26" s="1025"/>
      <c r="Q26" s="1029" t="s">
        <v>388</v>
      </c>
      <c r="R26" s="1030"/>
      <c r="S26" s="1030"/>
      <c r="T26" s="1030"/>
      <c r="U26" s="1031"/>
      <c r="V26" s="1029" t="s">
        <v>389</v>
      </c>
      <c r="W26" s="1030"/>
      <c r="X26" s="1030"/>
      <c r="Y26" s="1030"/>
      <c r="Z26" s="1031"/>
      <c r="AA26" s="1029" t="s">
        <v>390</v>
      </c>
      <c r="AB26" s="1030"/>
      <c r="AC26" s="1030"/>
      <c r="AD26" s="1030"/>
      <c r="AE26" s="1030"/>
      <c r="AF26" s="1087" t="s">
        <v>391</v>
      </c>
      <c r="AG26" s="1036"/>
      <c r="AH26" s="1036"/>
      <c r="AI26" s="1036"/>
      <c r="AJ26" s="1088"/>
      <c r="AK26" s="1030" t="s">
        <v>392</v>
      </c>
      <c r="AL26" s="1030"/>
      <c r="AM26" s="1030"/>
      <c r="AN26" s="1030"/>
      <c r="AO26" s="1031"/>
      <c r="AP26" s="1029" t="s">
        <v>393</v>
      </c>
      <c r="AQ26" s="1030"/>
      <c r="AR26" s="1030"/>
      <c r="AS26" s="1030"/>
      <c r="AT26" s="1031"/>
      <c r="AU26" s="1029" t="s">
        <v>394</v>
      </c>
      <c r="AV26" s="1030"/>
      <c r="AW26" s="1030"/>
      <c r="AX26" s="1030"/>
      <c r="AY26" s="1031"/>
      <c r="AZ26" s="1029" t="s">
        <v>395</v>
      </c>
      <c r="BA26" s="1030"/>
      <c r="BB26" s="1030"/>
      <c r="BC26" s="1030"/>
      <c r="BD26" s="1031"/>
      <c r="BE26" s="1029" t="s">
        <v>371</v>
      </c>
      <c r="BF26" s="1030"/>
      <c r="BG26" s="1030"/>
      <c r="BH26" s="1030"/>
      <c r="BI26" s="1045"/>
      <c r="BJ26" s="232"/>
      <c r="BK26" s="232"/>
      <c r="BL26" s="232"/>
      <c r="BM26" s="232"/>
      <c r="BN26" s="232"/>
      <c r="BO26" s="245"/>
      <c r="BP26" s="245"/>
      <c r="BQ26" s="242">
        <v>20</v>
      </c>
      <c r="BR26" s="243"/>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s="227"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32"/>
      <c r="BK27" s="232"/>
      <c r="BL27" s="232"/>
      <c r="BM27" s="232"/>
      <c r="BN27" s="232"/>
      <c r="BO27" s="245"/>
      <c r="BP27" s="245"/>
      <c r="BQ27" s="242">
        <v>21</v>
      </c>
      <c r="BR27" s="243"/>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s="227" customFormat="1" ht="26.25" customHeight="1" thickTop="1">
      <c r="A28" s="246">
        <v>1</v>
      </c>
      <c r="B28" s="1078" t="s">
        <v>396</v>
      </c>
      <c r="C28" s="1079"/>
      <c r="D28" s="1079"/>
      <c r="E28" s="1079"/>
      <c r="F28" s="1079"/>
      <c r="G28" s="1079"/>
      <c r="H28" s="1079"/>
      <c r="I28" s="1079"/>
      <c r="J28" s="1079"/>
      <c r="K28" s="1079"/>
      <c r="L28" s="1079"/>
      <c r="M28" s="1079"/>
      <c r="N28" s="1079"/>
      <c r="O28" s="1079"/>
      <c r="P28" s="1080"/>
      <c r="Q28" s="1081">
        <v>3688</v>
      </c>
      <c r="R28" s="1082"/>
      <c r="S28" s="1082"/>
      <c r="T28" s="1082"/>
      <c r="U28" s="1082"/>
      <c r="V28" s="1082">
        <v>3658</v>
      </c>
      <c r="W28" s="1082"/>
      <c r="X28" s="1082"/>
      <c r="Y28" s="1082"/>
      <c r="Z28" s="1082"/>
      <c r="AA28" s="1082">
        <v>30</v>
      </c>
      <c r="AB28" s="1082"/>
      <c r="AC28" s="1082"/>
      <c r="AD28" s="1082"/>
      <c r="AE28" s="1083"/>
      <c r="AF28" s="1084">
        <v>30</v>
      </c>
      <c r="AG28" s="1082"/>
      <c r="AH28" s="1082"/>
      <c r="AI28" s="1082"/>
      <c r="AJ28" s="1085"/>
      <c r="AK28" s="1086">
        <v>255</v>
      </c>
      <c r="AL28" s="1074"/>
      <c r="AM28" s="1074"/>
      <c r="AN28" s="1074"/>
      <c r="AO28" s="1074"/>
      <c r="AP28" s="1074" t="s">
        <v>595</v>
      </c>
      <c r="AQ28" s="1074"/>
      <c r="AR28" s="1074"/>
      <c r="AS28" s="1074"/>
      <c r="AT28" s="1074"/>
      <c r="AU28" s="1074" t="s">
        <v>595</v>
      </c>
      <c r="AV28" s="1074"/>
      <c r="AW28" s="1074"/>
      <c r="AX28" s="1074"/>
      <c r="AY28" s="1074"/>
      <c r="AZ28" s="1075"/>
      <c r="BA28" s="1075"/>
      <c r="BB28" s="1075"/>
      <c r="BC28" s="1075"/>
      <c r="BD28" s="1075"/>
      <c r="BE28" s="1076"/>
      <c r="BF28" s="1076"/>
      <c r="BG28" s="1076"/>
      <c r="BH28" s="1076"/>
      <c r="BI28" s="1077"/>
      <c r="BJ28" s="232"/>
      <c r="BK28" s="232"/>
      <c r="BL28" s="232"/>
      <c r="BM28" s="232"/>
      <c r="BN28" s="232"/>
      <c r="BO28" s="245"/>
      <c r="BP28" s="245"/>
      <c r="BQ28" s="242">
        <v>22</v>
      </c>
      <c r="BR28" s="243"/>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s="227" customFormat="1" ht="26.25" customHeight="1">
      <c r="A29" s="246">
        <v>2</v>
      </c>
      <c r="B29" s="1059" t="s">
        <v>397</v>
      </c>
      <c r="C29" s="1060"/>
      <c r="D29" s="1060"/>
      <c r="E29" s="1060"/>
      <c r="F29" s="1060"/>
      <c r="G29" s="1060"/>
      <c r="H29" s="1060"/>
      <c r="I29" s="1060"/>
      <c r="J29" s="1060"/>
      <c r="K29" s="1060"/>
      <c r="L29" s="1060"/>
      <c r="M29" s="1060"/>
      <c r="N29" s="1060"/>
      <c r="O29" s="1060"/>
      <c r="P29" s="1061"/>
      <c r="Q29" s="1071">
        <v>243</v>
      </c>
      <c r="R29" s="1072"/>
      <c r="S29" s="1072"/>
      <c r="T29" s="1072"/>
      <c r="U29" s="1072"/>
      <c r="V29" s="1072">
        <v>241</v>
      </c>
      <c r="W29" s="1072"/>
      <c r="X29" s="1072"/>
      <c r="Y29" s="1072"/>
      <c r="Z29" s="1072"/>
      <c r="AA29" s="1072">
        <v>2</v>
      </c>
      <c r="AB29" s="1072"/>
      <c r="AC29" s="1072"/>
      <c r="AD29" s="1072"/>
      <c r="AE29" s="1073"/>
      <c r="AF29" s="1065">
        <v>2</v>
      </c>
      <c r="AG29" s="1066"/>
      <c r="AH29" s="1066"/>
      <c r="AI29" s="1066"/>
      <c r="AJ29" s="1067"/>
      <c r="AK29" s="1008">
        <v>63</v>
      </c>
      <c r="AL29" s="1001"/>
      <c r="AM29" s="1001"/>
      <c r="AN29" s="1001"/>
      <c r="AO29" s="1001"/>
      <c r="AP29" s="1001" t="s">
        <v>595</v>
      </c>
      <c r="AQ29" s="1001"/>
      <c r="AR29" s="1001"/>
      <c r="AS29" s="1001"/>
      <c r="AT29" s="1001"/>
      <c r="AU29" s="1001" t="s">
        <v>595</v>
      </c>
      <c r="AV29" s="1001"/>
      <c r="AW29" s="1001"/>
      <c r="AX29" s="1001"/>
      <c r="AY29" s="1001"/>
      <c r="AZ29" s="1070"/>
      <c r="BA29" s="1070"/>
      <c r="BB29" s="1070"/>
      <c r="BC29" s="1070"/>
      <c r="BD29" s="1070"/>
      <c r="BE29" s="1054"/>
      <c r="BF29" s="1054"/>
      <c r="BG29" s="1054"/>
      <c r="BH29" s="1054"/>
      <c r="BI29" s="1055"/>
      <c r="BJ29" s="232"/>
      <c r="BK29" s="232"/>
      <c r="BL29" s="232"/>
      <c r="BM29" s="232"/>
      <c r="BN29" s="232"/>
      <c r="BO29" s="245"/>
      <c r="BP29" s="245"/>
      <c r="BQ29" s="242">
        <v>23</v>
      </c>
      <c r="BR29" s="243"/>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s="227" customFormat="1" ht="26.25" customHeight="1">
      <c r="A30" s="246">
        <v>3</v>
      </c>
      <c r="B30" s="1059" t="s">
        <v>398</v>
      </c>
      <c r="C30" s="1060"/>
      <c r="D30" s="1060"/>
      <c r="E30" s="1060"/>
      <c r="F30" s="1060"/>
      <c r="G30" s="1060"/>
      <c r="H30" s="1060"/>
      <c r="I30" s="1060"/>
      <c r="J30" s="1060"/>
      <c r="K30" s="1060"/>
      <c r="L30" s="1060"/>
      <c r="M30" s="1060"/>
      <c r="N30" s="1060"/>
      <c r="O30" s="1060"/>
      <c r="P30" s="1061"/>
      <c r="Q30" s="1071">
        <v>2002</v>
      </c>
      <c r="R30" s="1072"/>
      <c r="S30" s="1072"/>
      <c r="T30" s="1072"/>
      <c r="U30" s="1072"/>
      <c r="V30" s="1072">
        <v>1859</v>
      </c>
      <c r="W30" s="1072"/>
      <c r="X30" s="1072"/>
      <c r="Y30" s="1072"/>
      <c r="Z30" s="1072"/>
      <c r="AA30" s="1072">
        <v>143</v>
      </c>
      <c r="AB30" s="1072"/>
      <c r="AC30" s="1072"/>
      <c r="AD30" s="1072"/>
      <c r="AE30" s="1073"/>
      <c r="AF30" s="1065">
        <v>143</v>
      </c>
      <c r="AG30" s="1066"/>
      <c r="AH30" s="1066"/>
      <c r="AI30" s="1066"/>
      <c r="AJ30" s="1067"/>
      <c r="AK30" s="1008">
        <v>264</v>
      </c>
      <c r="AL30" s="1001"/>
      <c r="AM30" s="1001"/>
      <c r="AN30" s="1001"/>
      <c r="AO30" s="1001"/>
      <c r="AP30" s="1001" t="s">
        <v>595</v>
      </c>
      <c r="AQ30" s="1001"/>
      <c r="AR30" s="1001"/>
      <c r="AS30" s="1001"/>
      <c r="AT30" s="1001"/>
      <c r="AU30" s="1001" t="s">
        <v>595</v>
      </c>
      <c r="AV30" s="1001"/>
      <c r="AW30" s="1001"/>
      <c r="AX30" s="1001"/>
      <c r="AY30" s="1001"/>
      <c r="AZ30" s="1070"/>
      <c r="BA30" s="1070"/>
      <c r="BB30" s="1070"/>
      <c r="BC30" s="1070"/>
      <c r="BD30" s="1070"/>
      <c r="BE30" s="1054"/>
      <c r="BF30" s="1054"/>
      <c r="BG30" s="1054"/>
      <c r="BH30" s="1054"/>
      <c r="BI30" s="1055"/>
      <c r="BJ30" s="232"/>
      <c r="BK30" s="232"/>
      <c r="BL30" s="232"/>
      <c r="BM30" s="232"/>
      <c r="BN30" s="232"/>
      <c r="BO30" s="245"/>
      <c r="BP30" s="245"/>
      <c r="BQ30" s="242">
        <v>24</v>
      </c>
      <c r="BR30" s="243"/>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s="227" customFormat="1" ht="26.25" customHeight="1">
      <c r="A31" s="246">
        <v>4</v>
      </c>
      <c r="B31" s="1059" t="s">
        <v>399</v>
      </c>
      <c r="C31" s="1060"/>
      <c r="D31" s="1060"/>
      <c r="E31" s="1060"/>
      <c r="F31" s="1060"/>
      <c r="G31" s="1060"/>
      <c r="H31" s="1060"/>
      <c r="I31" s="1060"/>
      <c r="J31" s="1060"/>
      <c r="K31" s="1060"/>
      <c r="L31" s="1060"/>
      <c r="M31" s="1060"/>
      <c r="N31" s="1060"/>
      <c r="O31" s="1060"/>
      <c r="P31" s="1061"/>
      <c r="Q31" s="1071">
        <v>13</v>
      </c>
      <c r="R31" s="1072"/>
      <c r="S31" s="1072"/>
      <c r="T31" s="1072"/>
      <c r="U31" s="1072"/>
      <c r="V31" s="1072">
        <v>13</v>
      </c>
      <c r="W31" s="1072"/>
      <c r="X31" s="1072"/>
      <c r="Y31" s="1072"/>
      <c r="Z31" s="1072"/>
      <c r="AA31" s="1072" t="s">
        <v>595</v>
      </c>
      <c r="AB31" s="1072"/>
      <c r="AC31" s="1072"/>
      <c r="AD31" s="1072"/>
      <c r="AE31" s="1073"/>
      <c r="AF31" s="1065" t="s">
        <v>400</v>
      </c>
      <c r="AG31" s="1066"/>
      <c r="AH31" s="1066"/>
      <c r="AI31" s="1066"/>
      <c r="AJ31" s="1067"/>
      <c r="AK31" s="1008">
        <v>12</v>
      </c>
      <c r="AL31" s="1001"/>
      <c r="AM31" s="1001"/>
      <c r="AN31" s="1001"/>
      <c r="AO31" s="1001"/>
      <c r="AP31" s="1001" t="s">
        <v>595</v>
      </c>
      <c r="AQ31" s="1001"/>
      <c r="AR31" s="1001"/>
      <c r="AS31" s="1001"/>
      <c r="AT31" s="1001"/>
      <c r="AU31" s="1001" t="s">
        <v>597</v>
      </c>
      <c r="AV31" s="1001"/>
      <c r="AW31" s="1001"/>
      <c r="AX31" s="1001"/>
      <c r="AY31" s="1001"/>
      <c r="AZ31" s="1070"/>
      <c r="BA31" s="1070"/>
      <c r="BB31" s="1070"/>
      <c r="BC31" s="1070"/>
      <c r="BD31" s="1070"/>
      <c r="BE31" s="1054"/>
      <c r="BF31" s="1054"/>
      <c r="BG31" s="1054"/>
      <c r="BH31" s="1054"/>
      <c r="BI31" s="1055"/>
      <c r="BJ31" s="232"/>
      <c r="BK31" s="232"/>
      <c r="BL31" s="232"/>
      <c r="BM31" s="232"/>
      <c r="BN31" s="232"/>
      <c r="BO31" s="245"/>
      <c r="BP31" s="245"/>
      <c r="BQ31" s="242">
        <v>25</v>
      </c>
      <c r="BR31" s="243"/>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s="227" customFormat="1" ht="26.25" customHeight="1">
      <c r="A32" s="246">
        <v>5</v>
      </c>
      <c r="B32" s="1059" t="s">
        <v>401</v>
      </c>
      <c r="C32" s="1060"/>
      <c r="D32" s="1060"/>
      <c r="E32" s="1060"/>
      <c r="F32" s="1060"/>
      <c r="G32" s="1060"/>
      <c r="H32" s="1060"/>
      <c r="I32" s="1060"/>
      <c r="J32" s="1060"/>
      <c r="K32" s="1060"/>
      <c r="L32" s="1060"/>
      <c r="M32" s="1060"/>
      <c r="N32" s="1060"/>
      <c r="O32" s="1060"/>
      <c r="P32" s="1061"/>
      <c r="Q32" s="1071">
        <v>261</v>
      </c>
      <c r="R32" s="1072"/>
      <c r="S32" s="1072"/>
      <c r="T32" s="1072"/>
      <c r="U32" s="1072"/>
      <c r="V32" s="1072">
        <v>250</v>
      </c>
      <c r="W32" s="1072"/>
      <c r="X32" s="1072"/>
      <c r="Y32" s="1072"/>
      <c r="Z32" s="1072"/>
      <c r="AA32" s="1072">
        <v>12</v>
      </c>
      <c r="AB32" s="1072"/>
      <c r="AC32" s="1072"/>
      <c r="AD32" s="1072"/>
      <c r="AE32" s="1073"/>
      <c r="AF32" s="1065">
        <v>386</v>
      </c>
      <c r="AG32" s="1066"/>
      <c r="AH32" s="1066"/>
      <c r="AI32" s="1066"/>
      <c r="AJ32" s="1067"/>
      <c r="AK32" s="1008" t="s">
        <v>595</v>
      </c>
      <c r="AL32" s="1001"/>
      <c r="AM32" s="1001"/>
      <c r="AN32" s="1001"/>
      <c r="AO32" s="1001"/>
      <c r="AP32" s="1001">
        <v>2448</v>
      </c>
      <c r="AQ32" s="1001"/>
      <c r="AR32" s="1001"/>
      <c r="AS32" s="1001"/>
      <c r="AT32" s="1001"/>
      <c r="AU32" s="1001" t="s">
        <v>595</v>
      </c>
      <c r="AV32" s="1001"/>
      <c r="AW32" s="1001"/>
      <c r="AX32" s="1001"/>
      <c r="AY32" s="1001"/>
      <c r="AZ32" s="1070"/>
      <c r="BA32" s="1070"/>
      <c r="BB32" s="1070"/>
      <c r="BC32" s="1070"/>
      <c r="BD32" s="1070"/>
      <c r="BE32" s="1054" t="s">
        <v>402</v>
      </c>
      <c r="BF32" s="1054"/>
      <c r="BG32" s="1054"/>
      <c r="BH32" s="1054"/>
      <c r="BI32" s="1055"/>
      <c r="BJ32" s="232"/>
      <c r="BK32" s="232"/>
      <c r="BL32" s="232"/>
      <c r="BM32" s="232"/>
      <c r="BN32" s="232"/>
      <c r="BO32" s="245"/>
      <c r="BP32" s="245"/>
      <c r="BQ32" s="242">
        <v>26</v>
      </c>
      <c r="BR32" s="243"/>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s="227" customFormat="1" ht="26.25" customHeight="1">
      <c r="A33" s="246">
        <v>6</v>
      </c>
      <c r="B33" s="1059" t="s">
        <v>403</v>
      </c>
      <c r="C33" s="1060"/>
      <c r="D33" s="1060"/>
      <c r="E33" s="1060"/>
      <c r="F33" s="1060"/>
      <c r="G33" s="1060"/>
      <c r="H33" s="1060"/>
      <c r="I33" s="1060"/>
      <c r="J33" s="1060"/>
      <c r="K33" s="1060"/>
      <c r="L33" s="1060"/>
      <c r="M33" s="1060"/>
      <c r="N33" s="1060"/>
      <c r="O33" s="1060"/>
      <c r="P33" s="1061"/>
      <c r="Q33" s="1071">
        <v>216</v>
      </c>
      <c r="R33" s="1072"/>
      <c r="S33" s="1072"/>
      <c r="T33" s="1072"/>
      <c r="U33" s="1072"/>
      <c r="V33" s="1072">
        <v>211</v>
      </c>
      <c r="W33" s="1072"/>
      <c r="X33" s="1072"/>
      <c r="Y33" s="1072"/>
      <c r="Z33" s="1072"/>
      <c r="AA33" s="1072">
        <v>6</v>
      </c>
      <c r="AB33" s="1072"/>
      <c r="AC33" s="1072"/>
      <c r="AD33" s="1072"/>
      <c r="AE33" s="1073"/>
      <c r="AF33" s="1065">
        <v>6</v>
      </c>
      <c r="AG33" s="1066"/>
      <c r="AH33" s="1066"/>
      <c r="AI33" s="1066"/>
      <c r="AJ33" s="1067"/>
      <c r="AK33" s="1008">
        <v>52</v>
      </c>
      <c r="AL33" s="1001"/>
      <c r="AM33" s="1001"/>
      <c r="AN33" s="1001"/>
      <c r="AO33" s="1001"/>
      <c r="AP33" s="1001">
        <v>1188</v>
      </c>
      <c r="AQ33" s="1001"/>
      <c r="AR33" s="1001"/>
      <c r="AS33" s="1001"/>
      <c r="AT33" s="1001"/>
      <c r="AU33" s="1001">
        <v>648</v>
      </c>
      <c r="AV33" s="1001"/>
      <c r="AW33" s="1001"/>
      <c r="AX33" s="1001"/>
      <c r="AY33" s="1001"/>
      <c r="AZ33" s="1070" t="s">
        <v>595</v>
      </c>
      <c r="BA33" s="1070"/>
      <c r="BB33" s="1070"/>
      <c r="BC33" s="1070"/>
      <c r="BD33" s="1070"/>
      <c r="BE33" s="1054" t="s">
        <v>404</v>
      </c>
      <c r="BF33" s="1054"/>
      <c r="BG33" s="1054"/>
      <c r="BH33" s="1054"/>
      <c r="BI33" s="1055"/>
      <c r="BJ33" s="232"/>
      <c r="BK33" s="232"/>
      <c r="BL33" s="232"/>
      <c r="BM33" s="232"/>
      <c r="BN33" s="232"/>
      <c r="BO33" s="245"/>
      <c r="BP33" s="245"/>
      <c r="BQ33" s="242">
        <v>27</v>
      </c>
      <c r="BR33" s="243"/>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s="227" customFormat="1" ht="26.25" customHeight="1">
      <c r="A34" s="246">
        <v>7</v>
      </c>
      <c r="B34" s="1059" t="s">
        <v>405</v>
      </c>
      <c r="C34" s="1060"/>
      <c r="D34" s="1060"/>
      <c r="E34" s="1060"/>
      <c r="F34" s="1060"/>
      <c r="G34" s="1060"/>
      <c r="H34" s="1060"/>
      <c r="I34" s="1060"/>
      <c r="J34" s="1060"/>
      <c r="K34" s="1060"/>
      <c r="L34" s="1060"/>
      <c r="M34" s="1060"/>
      <c r="N34" s="1060"/>
      <c r="O34" s="1060"/>
      <c r="P34" s="1061"/>
      <c r="Q34" s="1071">
        <v>1302</v>
      </c>
      <c r="R34" s="1072"/>
      <c r="S34" s="1072"/>
      <c r="T34" s="1072"/>
      <c r="U34" s="1072"/>
      <c r="V34" s="1072">
        <v>1237</v>
      </c>
      <c r="W34" s="1072"/>
      <c r="X34" s="1072"/>
      <c r="Y34" s="1072"/>
      <c r="Z34" s="1072"/>
      <c r="AA34" s="1072">
        <v>65</v>
      </c>
      <c r="AB34" s="1072"/>
      <c r="AC34" s="1072"/>
      <c r="AD34" s="1072"/>
      <c r="AE34" s="1073"/>
      <c r="AF34" s="1065">
        <v>47</v>
      </c>
      <c r="AG34" s="1066"/>
      <c r="AH34" s="1066"/>
      <c r="AI34" s="1066"/>
      <c r="AJ34" s="1067"/>
      <c r="AK34" s="1008">
        <v>668</v>
      </c>
      <c r="AL34" s="1001"/>
      <c r="AM34" s="1001"/>
      <c r="AN34" s="1001"/>
      <c r="AO34" s="1001"/>
      <c r="AP34" s="1001">
        <v>7458</v>
      </c>
      <c r="AQ34" s="1001"/>
      <c r="AR34" s="1001"/>
      <c r="AS34" s="1001"/>
      <c r="AT34" s="1001"/>
      <c r="AU34" s="1001">
        <v>6211</v>
      </c>
      <c r="AV34" s="1001"/>
      <c r="AW34" s="1001"/>
      <c r="AX34" s="1001"/>
      <c r="AY34" s="1001"/>
      <c r="AZ34" s="1070" t="s">
        <v>595</v>
      </c>
      <c r="BA34" s="1070"/>
      <c r="BB34" s="1070"/>
      <c r="BC34" s="1070"/>
      <c r="BD34" s="1070"/>
      <c r="BE34" s="1054" t="s">
        <v>406</v>
      </c>
      <c r="BF34" s="1054"/>
      <c r="BG34" s="1054"/>
      <c r="BH34" s="1054"/>
      <c r="BI34" s="1055"/>
      <c r="BJ34" s="232"/>
      <c r="BK34" s="232"/>
      <c r="BL34" s="232"/>
      <c r="BM34" s="232"/>
      <c r="BN34" s="232"/>
      <c r="BO34" s="245"/>
      <c r="BP34" s="245"/>
      <c r="BQ34" s="242">
        <v>28</v>
      </c>
      <c r="BR34" s="243"/>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s="227" customFormat="1" ht="26.25" customHeight="1">
      <c r="A35" s="246">
        <v>8</v>
      </c>
      <c r="B35" s="1059" t="s">
        <v>407</v>
      </c>
      <c r="C35" s="1060"/>
      <c r="D35" s="1060"/>
      <c r="E35" s="1060"/>
      <c r="F35" s="1060"/>
      <c r="G35" s="1060"/>
      <c r="H35" s="1060"/>
      <c r="I35" s="1060"/>
      <c r="J35" s="1060"/>
      <c r="K35" s="1060"/>
      <c r="L35" s="1060"/>
      <c r="M35" s="1060"/>
      <c r="N35" s="1060"/>
      <c r="O35" s="1060"/>
      <c r="P35" s="1061"/>
      <c r="Q35" s="1071">
        <v>277</v>
      </c>
      <c r="R35" s="1072"/>
      <c r="S35" s="1072"/>
      <c r="T35" s="1072"/>
      <c r="U35" s="1072"/>
      <c r="V35" s="1072">
        <v>251</v>
      </c>
      <c r="W35" s="1072"/>
      <c r="X35" s="1072"/>
      <c r="Y35" s="1072"/>
      <c r="Z35" s="1072"/>
      <c r="AA35" s="1072">
        <v>26</v>
      </c>
      <c r="AB35" s="1072"/>
      <c r="AC35" s="1072"/>
      <c r="AD35" s="1072"/>
      <c r="AE35" s="1073"/>
      <c r="AF35" s="1065">
        <v>9</v>
      </c>
      <c r="AG35" s="1066"/>
      <c r="AH35" s="1066"/>
      <c r="AI35" s="1066"/>
      <c r="AJ35" s="1067"/>
      <c r="AK35" s="1008">
        <v>211</v>
      </c>
      <c r="AL35" s="1001"/>
      <c r="AM35" s="1001"/>
      <c r="AN35" s="1001"/>
      <c r="AO35" s="1001"/>
      <c r="AP35" s="1001">
        <v>1008</v>
      </c>
      <c r="AQ35" s="1001"/>
      <c r="AR35" s="1001"/>
      <c r="AS35" s="1001"/>
      <c r="AT35" s="1001"/>
      <c r="AU35" s="1001">
        <v>679</v>
      </c>
      <c r="AV35" s="1001"/>
      <c r="AW35" s="1001"/>
      <c r="AX35" s="1001"/>
      <c r="AY35" s="1001"/>
      <c r="AZ35" s="1070" t="s">
        <v>597</v>
      </c>
      <c r="BA35" s="1070"/>
      <c r="BB35" s="1070"/>
      <c r="BC35" s="1070"/>
      <c r="BD35" s="1070"/>
      <c r="BE35" s="1054" t="s">
        <v>408</v>
      </c>
      <c r="BF35" s="1054"/>
      <c r="BG35" s="1054"/>
      <c r="BH35" s="1054"/>
      <c r="BI35" s="1055"/>
      <c r="BJ35" s="232"/>
      <c r="BK35" s="232"/>
      <c r="BL35" s="232"/>
      <c r="BM35" s="232"/>
      <c r="BN35" s="232"/>
      <c r="BO35" s="245"/>
      <c r="BP35" s="245"/>
      <c r="BQ35" s="242">
        <v>29</v>
      </c>
      <c r="BR35" s="243"/>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s="227" customFormat="1" ht="26.25" customHeight="1">
      <c r="A36" s="246">
        <v>9</v>
      </c>
      <c r="B36" s="1059"/>
      <c r="C36" s="1060"/>
      <c r="D36" s="1060"/>
      <c r="E36" s="1060"/>
      <c r="F36" s="1060"/>
      <c r="G36" s="1060"/>
      <c r="H36" s="1060"/>
      <c r="I36" s="1060"/>
      <c r="J36" s="1060"/>
      <c r="K36" s="1060"/>
      <c r="L36" s="1060"/>
      <c r="M36" s="1060"/>
      <c r="N36" s="1060"/>
      <c r="O36" s="1060"/>
      <c r="P36" s="1061"/>
      <c r="Q36" s="1071"/>
      <c r="R36" s="1072"/>
      <c r="S36" s="1072"/>
      <c r="T36" s="1072"/>
      <c r="U36" s="1072"/>
      <c r="V36" s="1072"/>
      <c r="W36" s="1072"/>
      <c r="X36" s="1072"/>
      <c r="Y36" s="1072"/>
      <c r="Z36" s="1072"/>
      <c r="AA36" s="1072"/>
      <c r="AB36" s="1072"/>
      <c r="AC36" s="1072"/>
      <c r="AD36" s="1072"/>
      <c r="AE36" s="1073"/>
      <c r="AF36" s="1065"/>
      <c r="AG36" s="1066"/>
      <c r="AH36" s="1066"/>
      <c r="AI36" s="1066"/>
      <c r="AJ36" s="1067"/>
      <c r="AK36" s="1008"/>
      <c r="AL36" s="1001"/>
      <c r="AM36" s="1001"/>
      <c r="AN36" s="1001"/>
      <c r="AO36" s="1001"/>
      <c r="AP36" s="1001"/>
      <c r="AQ36" s="1001"/>
      <c r="AR36" s="1001"/>
      <c r="AS36" s="1001"/>
      <c r="AT36" s="1001"/>
      <c r="AU36" s="1001"/>
      <c r="AV36" s="1001"/>
      <c r="AW36" s="1001"/>
      <c r="AX36" s="1001"/>
      <c r="AY36" s="1001"/>
      <c r="AZ36" s="1070"/>
      <c r="BA36" s="1070"/>
      <c r="BB36" s="1070"/>
      <c r="BC36" s="1070"/>
      <c r="BD36" s="1070"/>
      <c r="BE36" s="1054"/>
      <c r="BF36" s="1054"/>
      <c r="BG36" s="1054"/>
      <c r="BH36" s="1054"/>
      <c r="BI36" s="1055"/>
      <c r="BJ36" s="232"/>
      <c r="BK36" s="232"/>
      <c r="BL36" s="232"/>
      <c r="BM36" s="232"/>
      <c r="BN36" s="232"/>
      <c r="BO36" s="245"/>
      <c r="BP36" s="245"/>
      <c r="BQ36" s="242">
        <v>30</v>
      </c>
      <c r="BR36" s="243"/>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s="227" customFormat="1" ht="26.25" customHeight="1">
      <c r="A37" s="246">
        <v>10</v>
      </c>
      <c r="B37" s="1059"/>
      <c r="C37" s="1060"/>
      <c r="D37" s="1060"/>
      <c r="E37" s="1060"/>
      <c r="F37" s="1060"/>
      <c r="G37" s="1060"/>
      <c r="H37" s="1060"/>
      <c r="I37" s="1060"/>
      <c r="J37" s="1060"/>
      <c r="K37" s="1060"/>
      <c r="L37" s="1060"/>
      <c r="M37" s="1060"/>
      <c r="N37" s="1060"/>
      <c r="O37" s="1060"/>
      <c r="P37" s="1061"/>
      <c r="Q37" s="1071"/>
      <c r="R37" s="1072"/>
      <c r="S37" s="1072"/>
      <c r="T37" s="1072"/>
      <c r="U37" s="1072"/>
      <c r="V37" s="1072"/>
      <c r="W37" s="1072"/>
      <c r="X37" s="1072"/>
      <c r="Y37" s="1072"/>
      <c r="Z37" s="1072"/>
      <c r="AA37" s="1072"/>
      <c r="AB37" s="1072"/>
      <c r="AC37" s="1072"/>
      <c r="AD37" s="1072"/>
      <c r="AE37" s="1073"/>
      <c r="AF37" s="1065"/>
      <c r="AG37" s="1066"/>
      <c r="AH37" s="1066"/>
      <c r="AI37" s="1066"/>
      <c r="AJ37" s="1067"/>
      <c r="AK37" s="1008"/>
      <c r="AL37" s="1001"/>
      <c r="AM37" s="1001"/>
      <c r="AN37" s="1001"/>
      <c r="AO37" s="1001"/>
      <c r="AP37" s="1001"/>
      <c r="AQ37" s="1001"/>
      <c r="AR37" s="1001"/>
      <c r="AS37" s="1001"/>
      <c r="AT37" s="1001"/>
      <c r="AU37" s="1001"/>
      <c r="AV37" s="1001"/>
      <c r="AW37" s="1001"/>
      <c r="AX37" s="1001"/>
      <c r="AY37" s="1001"/>
      <c r="AZ37" s="1070"/>
      <c r="BA37" s="1070"/>
      <c r="BB37" s="1070"/>
      <c r="BC37" s="1070"/>
      <c r="BD37" s="1070"/>
      <c r="BE37" s="1054"/>
      <c r="BF37" s="1054"/>
      <c r="BG37" s="1054"/>
      <c r="BH37" s="1054"/>
      <c r="BI37" s="1055"/>
      <c r="BJ37" s="232"/>
      <c r="BK37" s="232"/>
      <c r="BL37" s="232"/>
      <c r="BM37" s="232"/>
      <c r="BN37" s="232"/>
      <c r="BO37" s="245"/>
      <c r="BP37" s="245"/>
      <c r="BQ37" s="242">
        <v>31</v>
      </c>
      <c r="BR37" s="243"/>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s="227" customFormat="1" ht="26.25" customHeight="1">
      <c r="A38" s="246">
        <v>11</v>
      </c>
      <c r="B38" s="1059"/>
      <c r="C38" s="1060"/>
      <c r="D38" s="1060"/>
      <c r="E38" s="1060"/>
      <c r="F38" s="1060"/>
      <c r="G38" s="1060"/>
      <c r="H38" s="1060"/>
      <c r="I38" s="1060"/>
      <c r="J38" s="1060"/>
      <c r="K38" s="1060"/>
      <c r="L38" s="1060"/>
      <c r="M38" s="1060"/>
      <c r="N38" s="1060"/>
      <c r="O38" s="1060"/>
      <c r="P38" s="1061"/>
      <c r="Q38" s="1071"/>
      <c r="R38" s="1072"/>
      <c r="S38" s="1072"/>
      <c r="T38" s="1072"/>
      <c r="U38" s="1072"/>
      <c r="V38" s="1072"/>
      <c r="W38" s="1072"/>
      <c r="X38" s="1072"/>
      <c r="Y38" s="1072"/>
      <c r="Z38" s="1072"/>
      <c r="AA38" s="1072"/>
      <c r="AB38" s="1072"/>
      <c r="AC38" s="1072"/>
      <c r="AD38" s="1072"/>
      <c r="AE38" s="1073"/>
      <c r="AF38" s="1065"/>
      <c r="AG38" s="1066"/>
      <c r="AH38" s="1066"/>
      <c r="AI38" s="1066"/>
      <c r="AJ38" s="1067"/>
      <c r="AK38" s="1008"/>
      <c r="AL38" s="1001"/>
      <c r="AM38" s="1001"/>
      <c r="AN38" s="1001"/>
      <c r="AO38" s="1001"/>
      <c r="AP38" s="1001"/>
      <c r="AQ38" s="1001"/>
      <c r="AR38" s="1001"/>
      <c r="AS38" s="1001"/>
      <c r="AT38" s="1001"/>
      <c r="AU38" s="1001"/>
      <c r="AV38" s="1001"/>
      <c r="AW38" s="1001"/>
      <c r="AX38" s="1001"/>
      <c r="AY38" s="1001"/>
      <c r="AZ38" s="1070"/>
      <c r="BA38" s="1070"/>
      <c r="BB38" s="1070"/>
      <c r="BC38" s="1070"/>
      <c r="BD38" s="1070"/>
      <c r="BE38" s="1054"/>
      <c r="BF38" s="1054"/>
      <c r="BG38" s="1054"/>
      <c r="BH38" s="1054"/>
      <c r="BI38" s="1055"/>
      <c r="BJ38" s="232"/>
      <c r="BK38" s="232"/>
      <c r="BL38" s="232"/>
      <c r="BM38" s="232"/>
      <c r="BN38" s="232"/>
      <c r="BO38" s="245"/>
      <c r="BP38" s="245"/>
      <c r="BQ38" s="242">
        <v>32</v>
      </c>
      <c r="BR38" s="243"/>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s="227" customFormat="1" ht="26.25" customHeight="1">
      <c r="A39" s="246">
        <v>12</v>
      </c>
      <c r="B39" s="1059"/>
      <c r="C39" s="1060"/>
      <c r="D39" s="1060"/>
      <c r="E39" s="1060"/>
      <c r="F39" s="1060"/>
      <c r="G39" s="1060"/>
      <c r="H39" s="1060"/>
      <c r="I39" s="1060"/>
      <c r="J39" s="1060"/>
      <c r="K39" s="1060"/>
      <c r="L39" s="1060"/>
      <c r="M39" s="1060"/>
      <c r="N39" s="1060"/>
      <c r="O39" s="1060"/>
      <c r="P39" s="1061"/>
      <c r="Q39" s="1071"/>
      <c r="R39" s="1072"/>
      <c r="S39" s="1072"/>
      <c r="T39" s="1072"/>
      <c r="U39" s="1072"/>
      <c r="V39" s="1072"/>
      <c r="W39" s="1072"/>
      <c r="X39" s="1072"/>
      <c r="Y39" s="1072"/>
      <c r="Z39" s="1072"/>
      <c r="AA39" s="1072"/>
      <c r="AB39" s="1072"/>
      <c r="AC39" s="1072"/>
      <c r="AD39" s="1072"/>
      <c r="AE39" s="1073"/>
      <c r="AF39" s="1065"/>
      <c r="AG39" s="1066"/>
      <c r="AH39" s="1066"/>
      <c r="AI39" s="1066"/>
      <c r="AJ39" s="1067"/>
      <c r="AK39" s="1008"/>
      <c r="AL39" s="1001"/>
      <c r="AM39" s="1001"/>
      <c r="AN39" s="1001"/>
      <c r="AO39" s="1001"/>
      <c r="AP39" s="1001"/>
      <c r="AQ39" s="1001"/>
      <c r="AR39" s="1001"/>
      <c r="AS39" s="1001"/>
      <c r="AT39" s="1001"/>
      <c r="AU39" s="1001"/>
      <c r="AV39" s="1001"/>
      <c r="AW39" s="1001"/>
      <c r="AX39" s="1001"/>
      <c r="AY39" s="1001"/>
      <c r="AZ39" s="1070"/>
      <c r="BA39" s="1070"/>
      <c r="BB39" s="1070"/>
      <c r="BC39" s="1070"/>
      <c r="BD39" s="1070"/>
      <c r="BE39" s="1054"/>
      <c r="BF39" s="1054"/>
      <c r="BG39" s="1054"/>
      <c r="BH39" s="1054"/>
      <c r="BI39" s="1055"/>
      <c r="BJ39" s="232"/>
      <c r="BK39" s="232"/>
      <c r="BL39" s="232"/>
      <c r="BM39" s="232"/>
      <c r="BN39" s="232"/>
      <c r="BO39" s="245"/>
      <c r="BP39" s="245"/>
      <c r="BQ39" s="242">
        <v>33</v>
      </c>
      <c r="BR39" s="243"/>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s="227" customFormat="1" ht="26.25" customHeight="1">
      <c r="A40" s="241">
        <v>13</v>
      </c>
      <c r="B40" s="1059"/>
      <c r="C40" s="1060"/>
      <c r="D40" s="1060"/>
      <c r="E40" s="1060"/>
      <c r="F40" s="1060"/>
      <c r="G40" s="1060"/>
      <c r="H40" s="1060"/>
      <c r="I40" s="1060"/>
      <c r="J40" s="1060"/>
      <c r="K40" s="1060"/>
      <c r="L40" s="1060"/>
      <c r="M40" s="1060"/>
      <c r="N40" s="1060"/>
      <c r="O40" s="1060"/>
      <c r="P40" s="1061"/>
      <c r="Q40" s="1071"/>
      <c r="R40" s="1072"/>
      <c r="S40" s="1072"/>
      <c r="T40" s="1072"/>
      <c r="U40" s="1072"/>
      <c r="V40" s="1072"/>
      <c r="W40" s="1072"/>
      <c r="X40" s="1072"/>
      <c r="Y40" s="1072"/>
      <c r="Z40" s="1072"/>
      <c r="AA40" s="1072"/>
      <c r="AB40" s="1072"/>
      <c r="AC40" s="1072"/>
      <c r="AD40" s="1072"/>
      <c r="AE40" s="1073"/>
      <c r="AF40" s="1065"/>
      <c r="AG40" s="1066"/>
      <c r="AH40" s="1066"/>
      <c r="AI40" s="1066"/>
      <c r="AJ40" s="1067"/>
      <c r="AK40" s="1008"/>
      <c r="AL40" s="1001"/>
      <c r="AM40" s="1001"/>
      <c r="AN40" s="1001"/>
      <c r="AO40" s="1001"/>
      <c r="AP40" s="1001"/>
      <c r="AQ40" s="1001"/>
      <c r="AR40" s="1001"/>
      <c r="AS40" s="1001"/>
      <c r="AT40" s="1001"/>
      <c r="AU40" s="1001"/>
      <c r="AV40" s="1001"/>
      <c r="AW40" s="1001"/>
      <c r="AX40" s="1001"/>
      <c r="AY40" s="1001"/>
      <c r="AZ40" s="1070"/>
      <c r="BA40" s="1070"/>
      <c r="BB40" s="1070"/>
      <c r="BC40" s="1070"/>
      <c r="BD40" s="1070"/>
      <c r="BE40" s="1054"/>
      <c r="BF40" s="1054"/>
      <c r="BG40" s="1054"/>
      <c r="BH40" s="1054"/>
      <c r="BI40" s="1055"/>
      <c r="BJ40" s="232"/>
      <c r="BK40" s="232"/>
      <c r="BL40" s="232"/>
      <c r="BM40" s="232"/>
      <c r="BN40" s="232"/>
      <c r="BO40" s="245"/>
      <c r="BP40" s="245"/>
      <c r="BQ40" s="242">
        <v>34</v>
      </c>
      <c r="BR40" s="243"/>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s="227" customFormat="1" ht="26.25" customHeight="1">
      <c r="A41" s="241">
        <v>14</v>
      </c>
      <c r="B41" s="1059"/>
      <c r="C41" s="1060"/>
      <c r="D41" s="1060"/>
      <c r="E41" s="1060"/>
      <c r="F41" s="1060"/>
      <c r="G41" s="1060"/>
      <c r="H41" s="1060"/>
      <c r="I41" s="1060"/>
      <c r="J41" s="1060"/>
      <c r="K41" s="1060"/>
      <c r="L41" s="1060"/>
      <c r="M41" s="1060"/>
      <c r="N41" s="1060"/>
      <c r="O41" s="1060"/>
      <c r="P41" s="1061"/>
      <c r="Q41" s="1071"/>
      <c r="R41" s="1072"/>
      <c r="S41" s="1072"/>
      <c r="T41" s="1072"/>
      <c r="U41" s="1072"/>
      <c r="V41" s="1072"/>
      <c r="W41" s="1072"/>
      <c r="X41" s="1072"/>
      <c r="Y41" s="1072"/>
      <c r="Z41" s="1072"/>
      <c r="AA41" s="1072"/>
      <c r="AB41" s="1072"/>
      <c r="AC41" s="1072"/>
      <c r="AD41" s="1072"/>
      <c r="AE41" s="1073"/>
      <c r="AF41" s="1065"/>
      <c r="AG41" s="1066"/>
      <c r="AH41" s="1066"/>
      <c r="AI41" s="1066"/>
      <c r="AJ41" s="1067"/>
      <c r="AK41" s="1008"/>
      <c r="AL41" s="1001"/>
      <c r="AM41" s="1001"/>
      <c r="AN41" s="1001"/>
      <c r="AO41" s="1001"/>
      <c r="AP41" s="1001"/>
      <c r="AQ41" s="1001"/>
      <c r="AR41" s="1001"/>
      <c r="AS41" s="1001"/>
      <c r="AT41" s="1001"/>
      <c r="AU41" s="1001"/>
      <c r="AV41" s="1001"/>
      <c r="AW41" s="1001"/>
      <c r="AX41" s="1001"/>
      <c r="AY41" s="1001"/>
      <c r="AZ41" s="1070"/>
      <c r="BA41" s="1070"/>
      <c r="BB41" s="1070"/>
      <c r="BC41" s="1070"/>
      <c r="BD41" s="1070"/>
      <c r="BE41" s="1054"/>
      <c r="BF41" s="1054"/>
      <c r="BG41" s="1054"/>
      <c r="BH41" s="1054"/>
      <c r="BI41" s="1055"/>
      <c r="BJ41" s="232"/>
      <c r="BK41" s="232"/>
      <c r="BL41" s="232"/>
      <c r="BM41" s="232"/>
      <c r="BN41" s="232"/>
      <c r="BO41" s="245"/>
      <c r="BP41" s="245"/>
      <c r="BQ41" s="242">
        <v>35</v>
      </c>
      <c r="BR41" s="243"/>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s="227" customFormat="1" ht="26.25" customHeight="1">
      <c r="A42" s="241">
        <v>15</v>
      </c>
      <c r="B42" s="1059"/>
      <c r="C42" s="1060"/>
      <c r="D42" s="1060"/>
      <c r="E42" s="1060"/>
      <c r="F42" s="1060"/>
      <c r="G42" s="1060"/>
      <c r="H42" s="1060"/>
      <c r="I42" s="1060"/>
      <c r="J42" s="1060"/>
      <c r="K42" s="1060"/>
      <c r="L42" s="1060"/>
      <c r="M42" s="1060"/>
      <c r="N42" s="1060"/>
      <c r="O42" s="1060"/>
      <c r="P42" s="1061"/>
      <c r="Q42" s="1071"/>
      <c r="R42" s="1072"/>
      <c r="S42" s="1072"/>
      <c r="T42" s="1072"/>
      <c r="U42" s="1072"/>
      <c r="V42" s="1072"/>
      <c r="W42" s="1072"/>
      <c r="X42" s="1072"/>
      <c r="Y42" s="1072"/>
      <c r="Z42" s="1072"/>
      <c r="AA42" s="1072"/>
      <c r="AB42" s="1072"/>
      <c r="AC42" s="1072"/>
      <c r="AD42" s="1072"/>
      <c r="AE42" s="1073"/>
      <c r="AF42" s="1065"/>
      <c r="AG42" s="1066"/>
      <c r="AH42" s="1066"/>
      <c r="AI42" s="1066"/>
      <c r="AJ42" s="1067"/>
      <c r="AK42" s="1008"/>
      <c r="AL42" s="1001"/>
      <c r="AM42" s="1001"/>
      <c r="AN42" s="1001"/>
      <c r="AO42" s="1001"/>
      <c r="AP42" s="1001"/>
      <c r="AQ42" s="1001"/>
      <c r="AR42" s="1001"/>
      <c r="AS42" s="1001"/>
      <c r="AT42" s="1001"/>
      <c r="AU42" s="1001"/>
      <c r="AV42" s="1001"/>
      <c r="AW42" s="1001"/>
      <c r="AX42" s="1001"/>
      <c r="AY42" s="1001"/>
      <c r="AZ42" s="1070"/>
      <c r="BA42" s="1070"/>
      <c r="BB42" s="1070"/>
      <c r="BC42" s="1070"/>
      <c r="BD42" s="1070"/>
      <c r="BE42" s="1054"/>
      <c r="BF42" s="1054"/>
      <c r="BG42" s="1054"/>
      <c r="BH42" s="1054"/>
      <c r="BI42" s="1055"/>
      <c r="BJ42" s="232"/>
      <c r="BK42" s="232"/>
      <c r="BL42" s="232"/>
      <c r="BM42" s="232"/>
      <c r="BN42" s="232"/>
      <c r="BO42" s="245"/>
      <c r="BP42" s="245"/>
      <c r="BQ42" s="242">
        <v>36</v>
      </c>
      <c r="BR42" s="243"/>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s="227" customFormat="1" ht="26.25" customHeight="1">
      <c r="A43" s="241">
        <v>16</v>
      </c>
      <c r="B43" s="1059"/>
      <c r="C43" s="1060"/>
      <c r="D43" s="1060"/>
      <c r="E43" s="1060"/>
      <c r="F43" s="1060"/>
      <c r="G43" s="1060"/>
      <c r="H43" s="1060"/>
      <c r="I43" s="1060"/>
      <c r="J43" s="1060"/>
      <c r="K43" s="1060"/>
      <c r="L43" s="1060"/>
      <c r="M43" s="1060"/>
      <c r="N43" s="1060"/>
      <c r="O43" s="1060"/>
      <c r="P43" s="1061"/>
      <c r="Q43" s="1071"/>
      <c r="R43" s="1072"/>
      <c r="S43" s="1072"/>
      <c r="T43" s="1072"/>
      <c r="U43" s="1072"/>
      <c r="V43" s="1072"/>
      <c r="W43" s="1072"/>
      <c r="X43" s="1072"/>
      <c r="Y43" s="1072"/>
      <c r="Z43" s="1072"/>
      <c r="AA43" s="1072"/>
      <c r="AB43" s="1072"/>
      <c r="AC43" s="1072"/>
      <c r="AD43" s="1072"/>
      <c r="AE43" s="1073"/>
      <c r="AF43" s="1065"/>
      <c r="AG43" s="1066"/>
      <c r="AH43" s="1066"/>
      <c r="AI43" s="1066"/>
      <c r="AJ43" s="1067"/>
      <c r="AK43" s="1008"/>
      <c r="AL43" s="1001"/>
      <c r="AM43" s="1001"/>
      <c r="AN43" s="1001"/>
      <c r="AO43" s="1001"/>
      <c r="AP43" s="1001"/>
      <c r="AQ43" s="1001"/>
      <c r="AR43" s="1001"/>
      <c r="AS43" s="1001"/>
      <c r="AT43" s="1001"/>
      <c r="AU43" s="1001"/>
      <c r="AV43" s="1001"/>
      <c r="AW43" s="1001"/>
      <c r="AX43" s="1001"/>
      <c r="AY43" s="1001"/>
      <c r="AZ43" s="1070"/>
      <c r="BA43" s="1070"/>
      <c r="BB43" s="1070"/>
      <c r="BC43" s="1070"/>
      <c r="BD43" s="1070"/>
      <c r="BE43" s="1054"/>
      <c r="BF43" s="1054"/>
      <c r="BG43" s="1054"/>
      <c r="BH43" s="1054"/>
      <c r="BI43" s="1055"/>
      <c r="BJ43" s="232"/>
      <c r="BK43" s="232"/>
      <c r="BL43" s="232"/>
      <c r="BM43" s="232"/>
      <c r="BN43" s="232"/>
      <c r="BO43" s="245"/>
      <c r="BP43" s="245"/>
      <c r="BQ43" s="242">
        <v>37</v>
      </c>
      <c r="BR43" s="243"/>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s="227" customFormat="1" ht="26.25" customHeight="1">
      <c r="A44" s="241">
        <v>17</v>
      </c>
      <c r="B44" s="1059"/>
      <c r="C44" s="1060"/>
      <c r="D44" s="1060"/>
      <c r="E44" s="1060"/>
      <c r="F44" s="1060"/>
      <c r="G44" s="1060"/>
      <c r="H44" s="1060"/>
      <c r="I44" s="1060"/>
      <c r="J44" s="1060"/>
      <c r="K44" s="1060"/>
      <c r="L44" s="1060"/>
      <c r="M44" s="1060"/>
      <c r="N44" s="1060"/>
      <c r="O44" s="1060"/>
      <c r="P44" s="1061"/>
      <c r="Q44" s="1071"/>
      <c r="R44" s="1072"/>
      <c r="S44" s="1072"/>
      <c r="T44" s="1072"/>
      <c r="U44" s="1072"/>
      <c r="V44" s="1072"/>
      <c r="W44" s="1072"/>
      <c r="X44" s="1072"/>
      <c r="Y44" s="1072"/>
      <c r="Z44" s="1072"/>
      <c r="AA44" s="1072"/>
      <c r="AB44" s="1072"/>
      <c r="AC44" s="1072"/>
      <c r="AD44" s="1072"/>
      <c r="AE44" s="1073"/>
      <c r="AF44" s="1065"/>
      <c r="AG44" s="1066"/>
      <c r="AH44" s="1066"/>
      <c r="AI44" s="1066"/>
      <c r="AJ44" s="1067"/>
      <c r="AK44" s="1008"/>
      <c r="AL44" s="1001"/>
      <c r="AM44" s="1001"/>
      <c r="AN44" s="1001"/>
      <c r="AO44" s="1001"/>
      <c r="AP44" s="1001"/>
      <c r="AQ44" s="1001"/>
      <c r="AR44" s="1001"/>
      <c r="AS44" s="1001"/>
      <c r="AT44" s="1001"/>
      <c r="AU44" s="1001"/>
      <c r="AV44" s="1001"/>
      <c r="AW44" s="1001"/>
      <c r="AX44" s="1001"/>
      <c r="AY44" s="1001"/>
      <c r="AZ44" s="1070"/>
      <c r="BA44" s="1070"/>
      <c r="BB44" s="1070"/>
      <c r="BC44" s="1070"/>
      <c r="BD44" s="1070"/>
      <c r="BE44" s="1054"/>
      <c r="BF44" s="1054"/>
      <c r="BG44" s="1054"/>
      <c r="BH44" s="1054"/>
      <c r="BI44" s="1055"/>
      <c r="BJ44" s="232"/>
      <c r="BK44" s="232"/>
      <c r="BL44" s="232"/>
      <c r="BM44" s="232"/>
      <c r="BN44" s="232"/>
      <c r="BO44" s="245"/>
      <c r="BP44" s="245"/>
      <c r="BQ44" s="242">
        <v>38</v>
      </c>
      <c r="BR44" s="243"/>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s="227" customFormat="1" ht="26.25" customHeight="1">
      <c r="A45" s="241">
        <v>18</v>
      </c>
      <c r="B45" s="1059"/>
      <c r="C45" s="1060"/>
      <c r="D45" s="1060"/>
      <c r="E45" s="1060"/>
      <c r="F45" s="1060"/>
      <c r="G45" s="1060"/>
      <c r="H45" s="1060"/>
      <c r="I45" s="1060"/>
      <c r="J45" s="1060"/>
      <c r="K45" s="1060"/>
      <c r="L45" s="1060"/>
      <c r="M45" s="1060"/>
      <c r="N45" s="1060"/>
      <c r="O45" s="1060"/>
      <c r="P45" s="1061"/>
      <c r="Q45" s="1071"/>
      <c r="R45" s="1072"/>
      <c r="S45" s="1072"/>
      <c r="T45" s="1072"/>
      <c r="U45" s="1072"/>
      <c r="V45" s="1072"/>
      <c r="W45" s="1072"/>
      <c r="X45" s="1072"/>
      <c r="Y45" s="1072"/>
      <c r="Z45" s="1072"/>
      <c r="AA45" s="1072"/>
      <c r="AB45" s="1072"/>
      <c r="AC45" s="1072"/>
      <c r="AD45" s="1072"/>
      <c r="AE45" s="1073"/>
      <c r="AF45" s="1065"/>
      <c r="AG45" s="1066"/>
      <c r="AH45" s="1066"/>
      <c r="AI45" s="1066"/>
      <c r="AJ45" s="1067"/>
      <c r="AK45" s="1008"/>
      <c r="AL45" s="1001"/>
      <c r="AM45" s="1001"/>
      <c r="AN45" s="1001"/>
      <c r="AO45" s="1001"/>
      <c r="AP45" s="1001"/>
      <c r="AQ45" s="1001"/>
      <c r="AR45" s="1001"/>
      <c r="AS45" s="1001"/>
      <c r="AT45" s="1001"/>
      <c r="AU45" s="1001"/>
      <c r="AV45" s="1001"/>
      <c r="AW45" s="1001"/>
      <c r="AX45" s="1001"/>
      <c r="AY45" s="1001"/>
      <c r="AZ45" s="1070"/>
      <c r="BA45" s="1070"/>
      <c r="BB45" s="1070"/>
      <c r="BC45" s="1070"/>
      <c r="BD45" s="1070"/>
      <c r="BE45" s="1054"/>
      <c r="BF45" s="1054"/>
      <c r="BG45" s="1054"/>
      <c r="BH45" s="1054"/>
      <c r="BI45" s="1055"/>
      <c r="BJ45" s="232"/>
      <c r="BK45" s="232"/>
      <c r="BL45" s="232"/>
      <c r="BM45" s="232"/>
      <c r="BN45" s="232"/>
      <c r="BO45" s="245"/>
      <c r="BP45" s="245"/>
      <c r="BQ45" s="242">
        <v>39</v>
      </c>
      <c r="BR45" s="243"/>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s="227" customFormat="1" ht="26.25" customHeight="1">
      <c r="A46" s="241">
        <v>19</v>
      </c>
      <c r="B46" s="1059"/>
      <c r="C46" s="1060"/>
      <c r="D46" s="1060"/>
      <c r="E46" s="1060"/>
      <c r="F46" s="1060"/>
      <c r="G46" s="1060"/>
      <c r="H46" s="1060"/>
      <c r="I46" s="1060"/>
      <c r="J46" s="1060"/>
      <c r="K46" s="1060"/>
      <c r="L46" s="1060"/>
      <c r="M46" s="1060"/>
      <c r="N46" s="1060"/>
      <c r="O46" s="1060"/>
      <c r="P46" s="1061"/>
      <c r="Q46" s="1071"/>
      <c r="R46" s="1072"/>
      <c r="S46" s="1072"/>
      <c r="T46" s="1072"/>
      <c r="U46" s="1072"/>
      <c r="V46" s="1072"/>
      <c r="W46" s="1072"/>
      <c r="X46" s="1072"/>
      <c r="Y46" s="1072"/>
      <c r="Z46" s="1072"/>
      <c r="AA46" s="1072"/>
      <c r="AB46" s="1072"/>
      <c r="AC46" s="1072"/>
      <c r="AD46" s="1072"/>
      <c r="AE46" s="1073"/>
      <c r="AF46" s="1065"/>
      <c r="AG46" s="1066"/>
      <c r="AH46" s="1066"/>
      <c r="AI46" s="1066"/>
      <c r="AJ46" s="1067"/>
      <c r="AK46" s="1008"/>
      <c r="AL46" s="1001"/>
      <c r="AM46" s="1001"/>
      <c r="AN46" s="1001"/>
      <c r="AO46" s="1001"/>
      <c r="AP46" s="1001"/>
      <c r="AQ46" s="1001"/>
      <c r="AR46" s="1001"/>
      <c r="AS46" s="1001"/>
      <c r="AT46" s="1001"/>
      <c r="AU46" s="1001"/>
      <c r="AV46" s="1001"/>
      <c r="AW46" s="1001"/>
      <c r="AX46" s="1001"/>
      <c r="AY46" s="1001"/>
      <c r="AZ46" s="1070"/>
      <c r="BA46" s="1070"/>
      <c r="BB46" s="1070"/>
      <c r="BC46" s="1070"/>
      <c r="BD46" s="1070"/>
      <c r="BE46" s="1054"/>
      <c r="BF46" s="1054"/>
      <c r="BG46" s="1054"/>
      <c r="BH46" s="1054"/>
      <c r="BI46" s="1055"/>
      <c r="BJ46" s="232"/>
      <c r="BK46" s="232"/>
      <c r="BL46" s="232"/>
      <c r="BM46" s="232"/>
      <c r="BN46" s="232"/>
      <c r="BO46" s="245"/>
      <c r="BP46" s="245"/>
      <c r="BQ46" s="242">
        <v>40</v>
      </c>
      <c r="BR46" s="243"/>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s="227" customFormat="1" ht="26.25" customHeight="1">
      <c r="A47" s="241">
        <v>20</v>
      </c>
      <c r="B47" s="1059"/>
      <c r="C47" s="1060"/>
      <c r="D47" s="1060"/>
      <c r="E47" s="1060"/>
      <c r="F47" s="1060"/>
      <c r="G47" s="1060"/>
      <c r="H47" s="1060"/>
      <c r="I47" s="1060"/>
      <c r="J47" s="1060"/>
      <c r="K47" s="1060"/>
      <c r="L47" s="1060"/>
      <c r="M47" s="1060"/>
      <c r="N47" s="1060"/>
      <c r="O47" s="1060"/>
      <c r="P47" s="1061"/>
      <c r="Q47" s="1071"/>
      <c r="R47" s="1072"/>
      <c r="S47" s="1072"/>
      <c r="T47" s="1072"/>
      <c r="U47" s="1072"/>
      <c r="V47" s="1072"/>
      <c r="W47" s="1072"/>
      <c r="X47" s="1072"/>
      <c r="Y47" s="1072"/>
      <c r="Z47" s="1072"/>
      <c r="AA47" s="1072"/>
      <c r="AB47" s="1072"/>
      <c r="AC47" s="1072"/>
      <c r="AD47" s="1072"/>
      <c r="AE47" s="1073"/>
      <c r="AF47" s="1065"/>
      <c r="AG47" s="1066"/>
      <c r="AH47" s="1066"/>
      <c r="AI47" s="1066"/>
      <c r="AJ47" s="1067"/>
      <c r="AK47" s="1008"/>
      <c r="AL47" s="1001"/>
      <c r="AM47" s="1001"/>
      <c r="AN47" s="1001"/>
      <c r="AO47" s="1001"/>
      <c r="AP47" s="1001"/>
      <c r="AQ47" s="1001"/>
      <c r="AR47" s="1001"/>
      <c r="AS47" s="1001"/>
      <c r="AT47" s="1001"/>
      <c r="AU47" s="1001"/>
      <c r="AV47" s="1001"/>
      <c r="AW47" s="1001"/>
      <c r="AX47" s="1001"/>
      <c r="AY47" s="1001"/>
      <c r="AZ47" s="1070"/>
      <c r="BA47" s="1070"/>
      <c r="BB47" s="1070"/>
      <c r="BC47" s="1070"/>
      <c r="BD47" s="1070"/>
      <c r="BE47" s="1054"/>
      <c r="BF47" s="1054"/>
      <c r="BG47" s="1054"/>
      <c r="BH47" s="1054"/>
      <c r="BI47" s="1055"/>
      <c r="BJ47" s="232"/>
      <c r="BK47" s="232"/>
      <c r="BL47" s="232"/>
      <c r="BM47" s="232"/>
      <c r="BN47" s="232"/>
      <c r="BO47" s="245"/>
      <c r="BP47" s="245"/>
      <c r="BQ47" s="242">
        <v>41</v>
      </c>
      <c r="BR47" s="243"/>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s="227" customFormat="1" ht="26.25" customHeight="1">
      <c r="A48" s="241">
        <v>21</v>
      </c>
      <c r="B48" s="1059"/>
      <c r="C48" s="1060"/>
      <c r="D48" s="1060"/>
      <c r="E48" s="1060"/>
      <c r="F48" s="1060"/>
      <c r="G48" s="1060"/>
      <c r="H48" s="1060"/>
      <c r="I48" s="1060"/>
      <c r="J48" s="1060"/>
      <c r="K48" s="1060"/>
      <c r="L48" s="1060"/>
      <c r="M48" s="1060"/>
      <c r="N48" s="1060"/>
      <c r="O48" s="1060"/>
      <c r="P48" s="1061"/>
      <c r="Q48" s="1071"/>
      <c r="R48" s="1072"/>
      <c r="S48" s="1072"/>
      <c r="T48" s="1072"/>
      <c r="U48" s="1072"/>
      <c r="V48" s="1072"/>
      <c r="W48" s="1072"/>
      <c r="X48" s="1072"/>
      <c r="Y48" s="1072"/>
      <c r="Z48" s="1072"/>
      <c r="AA48" s="1072"/>
      <c r="AB48" s="1072"/>
      <c r="AC48" s="1072"/>
      <c r="AD48" s="1072"/>
      <c r="AE48" s="1073"/>
      <c r="AF48" s="1065"/>
      <c r="AG48" s="1066"/>
      <c r="AH48" s="1066"/>
      <c r="AI48" s="1066"/>
      <c r="AJ48" s="1067"/>
      <c r="AK48" s="1008"/>
      <c r="AL48" s="1001"/>
      <c r="AM48" s="1001"/>
      <c r="AN48" s="1001"/>
      <c r="AO48" s="1001"/>
      <c r="AP48" s="1001"/>
      <c r="AQ48" s="1001"/>
      <c r="AR48" s="1001"/>
      <c r="AS48" s="1001"/>
      <c r="AT48" s="1001"/>
      <c r="AU48" s="1001"/>
      <c r="AV48" s="1001"/>
      <c r="AW48" s="1001"/>
      <c r="AX48" s="1001"/>
      <c r="AY48" s="1001"/>
      <c r="AZ48" s="1070"/>
      <c r="BA48" s="1070"/>
      <c r="BB48" s="1070"/>
      <c r="BC48" s="1070"/>
      <c r="BD48" s="1070"/>
      <c r="BE48" s="1054"/>
      <c r="BF48" s="1054"/>
      <c r="BG48" s="1054"/>
      <c r="BH48" s="1054"/>
      <c r="BI48" s="1055"/>
      <c r="BJ48" s="232"/>
      <c r="BK48" s="232"/>
      <c r="BL48" s="232"/>
      <c r="BM48" s="232"/>
      <c r="BN48" s="232"/>
      <c r="BO48" s="245"/>
      <c r="BP48" s="245"/>
      <c r="BQ48" s="242">
        <v>42</v>
      </c>
      <c r="BR48" s="243"/>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s="227" customFormat="1" ht="26.25" customHeight="1">
      <c r="A49" s="241">
        <v>22</v>
      </c>
      <c r="B49" s="1059"/>
      <c r="C49" s="1060"/>
      <c r="D49" s="1060"/>
      <c r="E49" s="1060"/>
      <c r="F49" s="1060"/>
      <c r="G49" s="1060"/>
      <c r="H49" s="1060"/>
      <c r="I49" s="1060"/>
      <c r="J49" s="1060"/>
      <c r="K49" s="1060"/>
      <c r="L49" s="1060"/>
      <c r="M49" s="1060"/>
      <c r="N49" s="1060"/>
      <c r="O49" s="1060"/>
      <c r="P49" s="1061"/>
      <c r="Q49" s="1071"/>
      <c r="R49" s="1072"/>
      <c r="S49" s="1072"/>
      <c r="T49" s="1072"/>
      <c r="U49" s="1072"/>
      <c r="V49" s="1072"/>
      <c r="W49" s="1072"/>
      <c r="X49" s="1072"/>
      <c r="Y49" s="1072"/>
      <c r="Z49" s="1072"/>
      <c r="AA49" s="1072"/>
      <c r="AB49" s="1072"/>
      <c r="AC49" s="1072"/>
      <c r="AD49" s="1072"/>
      <c r="AE49" s="1073"/>
      <c r="AF49" s="1065"/>
      <c r="AG49" s="1066"/>
      <c r="AH49" s="1066"/>
      <c r="AI49" s="1066"/>
      <c r="AJ49" s="1067"/>
      <c r="AK49" s="1008"/>
      <c r="AL49" s="1001"/>
      <c r="AM49" s="1001"/>
      <c r="AN49" s="1001"/>
      <c r="AO49" s="1001"/>
      <c r="AP49" s="1001"/>
      <c r="AQ49" s="1001"/>
      <c r="AR49" s="1001"/>
      <c r="AS49" s="1001"/>
      <c r="AT49" s="1001"/>
      <c r="AU49" s="1001"/>
      <c r="AV49" s="1001"/>
      <c r="AW49" s="1001"/>
      <c r="AX49" s="1001"/>
      <c r="AY49" s="1001"/>
      <c r="AZ49" s="1070"/>
      <c r="BA49" s="1070"/>
      <c r="BB49" s="1070"/>
      <c r="BC49" s="1070"/>
      <c r="BD49" s="1070"/>
      <c r="BE49" s="1054"/>
      <c r="BF49" s="1054"/>
      <c r="BG49" s="1054"/>
      <c r="BH49" s="1054"/>
      <c r="BI49" s="1055"/>
      <c r="BJ49" s="232"/>
      <c r="BK49" s="232"/>
      <c r="BL49" s="232"/>
      <c r="BM49" s="232"/>
      <c r="BN49" s="232"/>
      <c r="BO49" s="245"/>
      <c r="BP49" s="245"/>
      <c r="BQ49" s="242">
        <v>43</v>
      </c>
      <c r="BR49" s="243"/>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s="227" customFormat="1" ht="26.25" customHeight="1">
      <c r="A50" s="241">
        <v>23</v>
      </c>
      <c r="B50" s="1059"/>
      <c r="C50" s="1060"/>
      <c r="D50" s="1060"/>
      <c r="E50" s="1060"/>
      <c r="F50" s="1060"/>
      <c r="G50" s="1060"/>
      <c r="H50" s="1060"/>
      <c r="I50" s="1060"/>
      <c r="J50" s="1060"/>
      <c r="K50" s="1060"/>
      <c r="L50" s="1060"/>
      <c r="M50" s="1060"/>
      <c r="N50" s="1060"/>
      <c r="O50" s="1060"/>
      <c r="P50" s="1061"/>
      <c r="Q50" s="1062"/>
      <c r="R50" s="1063"/>
      <c r="S50" s="1063"/>
      <c r="T50" s="1063"/>
      <c r="U50" s="1063"/>
      <c r="V50" s="1063"/>
      <c r="W50" s="1063"/>
      <c r="X50" s="1063"/>
      <c r="Y50" s="1063"/>
      <c r="Z50" s="1063"/>
      <c r="AA50" s="1063"/>
      <c r="AB50" s="1063"/>
      <c r="AC50" s="1063"/>
      <c r="AD50" s="1063"/>
      <c r="AE50" s="1064"/>
      <c r="AF50" s="1065"/>
      <c r="AG50" s="1066"/>
      <c r="AH50" s="1066"/>
      <c r="AI50" s="1066"/>
      <c r="AJ50" s="1067"/>
      <c r="AK50" s="1068"/>
      <c r="AL50" s="1063"/>
      <c r="AM50" s="1063"/>
      <c r="AN50" s="1063"/>
      <c r="AO50" s="1063"/>
      <c r="AP50" s="1063"/>
      <c r="AQ50" s="1063"/>
      <c r="AR50" s="1063"/>
      <c r="AS50" s="1063"/>
      <c r="AT50" s="1063"/>
      <c r="AU50" s="1063"/>
      <c r="AV50" s="1063"/>
      <c r="AW50" s="1063"/>
      <c r="AX50" s="1063"/>
      <c r="AY50" s="1063"/>
      <c r="AZ50" s="1069"/>
      <c r="BA50" s="1069"/>
      <c r="BB50" s="1069"/>
      <c r="BC50" s="1069"/>
      <c r="BD50" s="1069"/>
      <c r="BE50" s="1054"/>
      <c r="BF50" s="1054"/>
      <c r="BG50" s="1054"/>
      <c r="BH50" s="1054"/>
      <c r="BI50" s="1055"/>
      <c r="BJ50" s="232"/>
      <c r="BK50" s="232"/>
      <c r="BL50" s="232"/>
      <c r="BM50" s="232"/>
      <c r="BN50" s="232"/>
      <c r="BO50" s="245"/>
      <c r="BP50" s="245"/>
      <c r="BQ50" s="242">
        <v>44</v>
      </c>
      <c r="BR50" s="243"/>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s="227" customFormat="1" ht="26.25" customHeight="1">
      <c r="A51" s="241">
        <v>24</v>
      </c>
      <c r="B51" s="1059"/>
      <c r="C51" s="1060"/>
      <c r="D51" s="1060"/>
      <c r="E51" s="1060"/>
      <c r="F51" s="1060"/>
      <c r="G51" s="1060"/>
      <c r="H51" s="1060"/>
      <c r="I51" s="1060"/>
      <c r="J51" s="1060"/>
      <c r="K51" s="1060"/>
      <c r="L51" s="1060"/>
      <c r="M51" s="1060"/>
      <c r="N51" s="1060"/>
      <c r="O51" s="1060"/>
      <c r="P51" s="1061"/>
      <c r="Q51" s="1062"/>
      <c r="R51" s="1063"/>
      <c r="S51" s="1063"/>
      <c r="T51" s="1063"/>
      <c r="U51" s="1063"/>
      <c r="V51" s="1063"/>
      <c r="W51" s="1063"/>
      <c r="X51" s="1063"/>
      <c r="Y51" s="1063"/>
      <c r="Z51" s="1063"/>
      <c r="AA51" s="1063"/>
      <c r="AB51" s="1063"/>
      <c r="AC51" s="1063"/>
      <c r="AD51" s="1063"/>
      <c r="AE51" s="1064"/>
      <c r="AF51" s="1065"/>
      <c r="AG51" s="1066"/>
      <c r="AH51" s="1066"/>
      <c r="AI51" s="1066"/>
      <c r="AJ51" s="1067"/>
      <c r="AK51" s="1068"/>
      <c r="AL51" s="1063"/>
      <c r="AM51" s="1063"/>
      <c r="AN51" s="1063"/>
      <c r="AO51" s="1063"/>
      <c r="AP51" s="1063"/>
      <c r="AQ51" s="1063"/>
      <c r="AR51" s="1063"/>
      <c r="AS51" s="1063"/>
      <c r="AT51" s="1063"/>
      <c r="AU51" s="1063"/>
      <c r="AV51" s="1063"/>
      <c r="AW51" s="1063"/>
      <c r="AX51" s="1063"/>
      <c r="AY51" s="1063"/>
      <c r="AZ51" s="1069"/>
      <c r="BA51" s="1069"/>
      <c r="BB51" s="1069"/>
      <c r="BC51" s="1069"/>
      <c r="BD51" s="1069"/>
      <c r="BE51" s="1054"/>
      <c r="BF51" s="1054"/>
      <c r="BG51" s="1054"/>
      <c r="BH51" s="1054"/>
      <c r="BI51" s="1055"/>
      <c r="BJ51" s="232"/>
      <c r="BK51" s="232"/>
      <c r="BL51" s="232"/>
      <c r="BM51" s="232"/>
      <c r="BN51" s="232"/>
      <c r="BO51" s="245"/>
      <c r="BP51" s="245"/>
      <c r="BQ51" s="242">
        <v>45</v>
      </c>
      <c r="BR51" s="243"/>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s="227" customFormat="1" ht="26.25" customHeight="1">
      <c r="A52" s="241">
        <v>25</v>
      </c>
      <c r="B52" s="1059"/>
      <c r="C52" s="1060"/>
      <c r="D52" s="1060"/>
      <c r="E52" s="1060"/>
      <c r="F52" s="1060"/>
      <c r="G52" s="1060"/>
      <c r="H52" s="1060"/>
      <c r="I52" s="1060"/>
      <c r="J52" s="1060"/>
      <c r="K52" s="1060"/>
      <c r="L52" s="1060"/>
      <c r="M52" s="1060"/>
      <c r="N52" s="1060"/>
      <c r="O52" s="1060"/>
      <c r="P52" s="1061"/>
      <c r="Q52" s="1062"/>
      <c r="R52" s="1063"/>
      <c r="S52" s="1063"/>
      <c r="T52" s="1063"/>
      <c r="U52" s="1063"/>
      <c r="V52" s="1063"/>
      <c r="W52" s="1063"/>
      <c r="X52" s="1063"/>
      <c r="Y52" s="1063"/>
      <c r="Z52" s="1063"/>
      <c r="AA52" s="1063"/>
      <c r="AB52" s="1063"/>
      <c r="AC52" s="1063"/>
      <c r="AD52" s="1063"/>
      <c r="AE52" s="1064"/>
      <c r="AF52" s="1065"/>
      <c r="AG52" s="1066"/>
      <c r="AH52" s="1066"/>
      <c r="AI52" s="1066"/>
      <c r="AJ52" s="1067"/>
      <c r="AK52" s="1068"/>
      <c r="AL52" s="1063"/>
      <c r="AM52" s="1063"/>
      <c r="AN52" s="1063"/>
      <c r="AO52" s="1063"/>
      <c r="AP52" s="1063"/>
      <c r="AQ52" s="1063"/>
      <c r="AR52" s="1063"/>
      <c r="AS52" s="1063"/>
      <c r="AT52" s="1063"/>
      <c r="AU52" s="1063"/>
      <c r="AV52" s="1063"/>
      <c r="AW52" s="1063"/>
      <c r="AX52" s="1063"/>
      <c r="AY52" s="1063"/>
      <c r="AZ52" s="1069"/>
      <c r="BA52" s="1069"/>
      <c r="BB52" s="1069"/>
      <c r="BC52" s="1069"/>
      <c r="BD52" s="1069"/>
      <c r="BE52" s="1054"/>
      <c r="BF52" s="1054"/>
      <c r="BG52" s="1054"/>
      <c r="BH52" s="1054"/>
      <c r="BI52" s="1055"/>
      <c r="BJ52" s="232"/>
      <c r="BK52" s="232"/>
      <c r="BL52" s="232"/>
      <c r="BM52" s="232"/>
      <c r="BN52" s="232"/>
      <c r="BO52" s="245"/>
      <c r="BP52" s="245"/>
      <c r="BQ52" s="242">
        <v>46</v>
      </c>
      <c r="BR52" s="243"/>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s="227" customFormat="1" ht="26.25" customHeight="1">
      <c r="A53" s="241">
        <v>26</v>
      </c>
      <c r="B53" s="1059"/>
      <c r="C53" s="1060"/>
      <c r="D53" s="1060"/>
      <c r="E53" s="1060"/>
      <c r="F53" s="1060"/>
      <c r="G53" s="1060"/>
      <c r="H53" s="1060"/>
      <c r="I53" s="1060"/>
      <c r="J53" s="1060"/>
      <c r="K53" s="1060"/>
      <c r="L53" s="1060"/>
      <c r="M53" s="1060"/>
      <c r="N53" s="1060"/>
      <c r="O53" s="1060"/>
      <c r="P53" s="1061"/>
      <c r="Q53" s="1062"/>
      <c r="R53" s="1063"/>
      <c r="S53" s="1063"/>
      <c r="T53" s="1063"/>
      <c r="U53" s="1063"/>
      <c r="V53" s="1063"/>
      <c r="W53" s="1063"/>
      <c r="X53" s="1063"/>
      <c r="Y53" s="1063"/>
      <c r="Z53" s="1063"/>
      <c r="AA53" s="1063"/>
      <c r="AB53" s="1063"/>
      <c r="AC53" s="1063"/>
      <c r="AD53" s="1063"/>
      <c r="AE53" s="1064"/>
      <c r="AF53" s="1065"/>
      <c r="AG53" s="1066"/>
      <c r="AH53" s="1066"/>
      <c r="AI53" s="1066"/>
      <c r="AJ53" s="1067"/>
      <c r="AK53" s="1068"/>
      <c r="AL53" s="1063"/>
      <c r="AM53" s="1063"/>
      <c r="AN53" s="1063"/>
      <c r="AO53" s="1063"/>
      <c r="AP53" s="1063"/>
      <c r="AQ53" s="1063"/>
      <c r="AR53" s="1063"/>
      <c r="AS53" s="1063"/>
      <c r="AT53" s="1063"/>
      <c r="AU53" s="1063"/>
      <c r="AV53" s="1063"/>
      <c r="AW53" s="1063"/>
      <c r="AX53" s="1063"/>
      <c r="AY53" s="1063"/>
      <c r="AZ53" s="1069"/>
      <c r="BA53" s="1069"/>
      <c r="BB53" s="1069"/>
      <c r="BC53" s="1069"/>
      <c r="BD53" s="1069"/>
      <c r="BE53" s="1054"/>
      <c r="BF53" s="1054"/>
      <c r="BG53" s="1054"/>
      <c r="BH53" s="1054"/>
      <c r="BI53" s="1055"/>
      <c r="BJ53" s="232"/>
      <c r="BK53" s="232"/>
      <c r="BL53" s="232"/>
      <c r="BM53" s="232"/>
      <c r="BN53" s="232"/>
      <c r="BO53" s="245"/>
      <c r="BP53" s="245"/>
      <c r="BQ53" s="242">
        <v>47</v>
      </c>
      <c r="BR53" s="243"/>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s="227" customFormat="1" ht="26.25" customHeight="1">
      <c r="A54" s="241">
        <v>27</v>
      </c>
      <c r="B54" s="1059"/>
      <c r="C54" s="1060"/>
      <c r="D54" s="1060"/>
      <c r="E54" s="1060"/>
      <c r="F54" s="1060"/>
      <c r="G54" s="1060"/>
      <c r="H54" s="1060"/>
      <c r="I54" s="1060"/>
      <c r="J54" s="1060"/>
      <c r="K54" s="1060"/>
      <c r="L54" s="1060"/>
      <c r="M54" s="1060"/>
      <c r="N54" s="1060"/>
      <c r="O54" s="1060"/>
      <c r="P54" s="1061"/>
      <c r="Q54" s="1062"/>
      <c r="R54" s="1063"/>
      <c r="S54" s="1063"/>
      <c r="T54" s="1063"/>
      <c r="U54" s="1063"/>
      <c r="V54" s="1063"/>
      <c r="W54" s="1063"/>
      <c r="X54" s="1063"/>
      <c r="Y54" s="1063"/>
      <c r="Z54" s="1063"/>
      <c r="AA54" s="1063"/>
      <c r="AB54" s="1063"/>
      <c r="AC54" s="1063"/>
      <c r="AD54" s="1063"/>
      <c r="AE54" s="1064"/>
      <c r="AF54" s="1065"/>
      <c r="AG54" s="1066"/>
      <c r="AH54" s="1066"/>
      <c r="AI54" s="1066"/>
      <c r="AJ54" s="1067"/>
      <c r="AK54" s="1068"/>
      <c r="AL54" s="1063"/>
      <c r="AM54" s="1063"/>
      <c r="AN54" s="1063"/>
      <c r="AO54" s="1063"/>
      <c r="AP54" s="1063"/>
      <c r="AQ54" s="1063"/>
      <c r="AR54" s="1063"/>
      <c r="AS54" s="1063"/>
      <c r="AT54" s="1063"/>
      <c r="AU54" s="1063"/>
      <c r="AV54" s="1063"/>
      <c r="AW54" s="1063"/>
      <c r="AX54" s="1063"/>
      <c r="AY54" s="1063"/>
      <c r="AZ54" s="1069"/>
      <c r="BA54" s="1069"/>
      <c r="BB54" s="1069"/>
      <c r="BC54" s="1069"/>
      <c r="BD54" s="1069"/>
      <c r="BE54" s="1054"/>
      <c r="BF54" s="1054"/>
      <c r="BG54" s="1054"/>
      <c r="BH54" s="1054"/>
      <c r="BI54" s="1055"/>
      <c r="BJ54" s="232"/>
      <c r="BK54" s="232"/>
      <c r="BL54" s="232"/>
      <c r="BM54" s="232"/>
      <c r="BN54" s="232"/>
      <c r="BO54" s="245"/>
      <c r="BP54" s="245"/>
      <c r="BQ54" s="242">
        <v>48</v>
      </c>
      <c r="BR54" s="243"/>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s="227" customFormat="1" ht="26.25" customHeight="1">
      <c r="A55" s="241">
        <v>28</v>
      </c>
      <c r="B55" s="1059"/>
      <c r="C55" s="1060"/>
      <c r="D55" s="1060"/>
      <c r="E55" s="1060"/>
      <c r="F55" s="1060"/>
      <c r="G55" s="1060"/>
      <c r="H55" s="1060"/>
      <c r="I55" s="1060"/>
      <c r="J55" s="1060"/>
      <c r="K55" s="1060"/>
      <c r="L55" s="1060"/>
      <c r="M55" s="1060"/>
      <c r="N55" s="1060"/>
      <c r="O55" s="1060"/>
      <c r="P55" s="1061"/>
      <c r="Q55" s="1062"/>
      <c r="R55" s="1063"/>
      <c r="S55" s="1063"/>
      <c r="T55" s="1063"/>
      <c r="U55" s="1063"/>
      <c r="V55" s="1063"/>
      <c r="W55" s="1063"/>
      <c r="X55" s="1063"/>
      <c r="Y55" s="1063"/>
      <c r="Z55" s="1063"/>
      <c r="AA55" s="1063"/>
      <c r="AB55" s="1063"/>
      <c r="AC55" s="1063"/>
      <c r="AD55" s="1063"/>
      <c r="AE55" s="1064"/>
      <c r="AF55" s="1065"/>
      <c r="AG55" s="1066"/>
      <c r="AH55" s="1066"/>
      <c r="AI55" s="1066"/>
      <c r="AJ55" s="1067"/>
      <c r="AK55" s="1068"/>
      <c r="AL55" s="1063"/>
      <c r="AM55" s="1063"/>
      <c r="AN55" s="1063"/>
      <c r="AO55" s="1063"/>
      <c r="AP55" s="1063"/>
      <c r="AQ55" s="1063"/>
      <c r="AR55" s="1063"/>
      <c r="AS55" s="1063"/>
      <c r="AT55" s="1063"/>
      <c r="AU55" s="1063"/>
      <c r="AV55" s="1063"/>
      <c r="AW55" s="1063"/>
      <c r="AX55" s="1063"/>
      <c r="AY55" s="1063"/>
      <c r="AZ55" s="1069"/>
      <c r="BA55" s="1069"/>
      <c r="BB55" s="1069"/>
      <c r="BC55" s="1069"/>
      <c r="BD55" s="1069"/>
      <c r="BE55" s="1054"/>
      <c r="BF55" s="1054"/>
      <c r="BG55" s="1054"/>
      <c r="BH55" s="1054"/>
      <c r="BI55" s="1055"/>
      <c r="BJ55" s="232"/>
      <c r="BK55" s="232"/>
      <c r="BL55" s="232"/>
      <c r="BM55" s="232"/>
      <c r="BN55" s="232"/>
      <c r="BO55" s="245"/>
      <c r="BP55" s="245"/>
      <c r="BQ55" s="242">
        <v>49</v>
      </c>
      <c r="BR55" s="243"/>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s="227" customFormat="1" ht="26.25" customHeight="1">
      <c r="A56" s="241">
        <v>29</v>
      </c>
      <c r="B56" s="1059"/>
      <c r="C56" s="1060"/>
      <c r="D56" s="1060"/>
      <c r="E56" s="1060"/>
      <c r="F56" s="1060"/>
      <c r="G56" s="1060"/>
      <c r="H56" s="1060"/>
      <c r="I56" s="1060"/>
      <c r="J56" s="1060"/>
      <c r="K56" s="1060"/>
      <c r="L56" s="1060"/>
      <c r="M56" s="1060"/>
      <c r="N56" s="1060"/>
      <c r="O56" s="1060"/>
      <c r="P56" s="1061"/>
      <c r="Q56" s="1062"/>
      <c r="R56" s="1063"/>
      <c r="S56" s="1063"/>
      <c r="T56" s="1063"/>
      <c r="U56" s="1063"/>
      <c r="V56" s="1063"/>
      <c r="W56" s="1063"/>
      <c r="X56" s="1063"/>
      <c r="Y56" s="1063"/>
      <c r="Z56" s="1063"/>
      <c r="AA56" s="1063"/>
      <c r="AB56" s="1063"/>
      <c r="AC56" s="1063"/>
      <c r="AD56" s="1063"/>
      <c r="AE56" s="1064"/>
      <c r="AF56" s="1065"/>
      <c r="AG56" s="1066"/>
      <c r="AH56" s="1066"/>
      <c r="AI56" s="1066"/>
      <c r="AJ56" s="1067"/>
      <c r="AK56" s="1068"/>
      <c r="AL56" s="1063"/>
      <c r="AM56" s="1063"/>
      <c r="AN56" s="1063"/>
      <c r="AO56" s="1063"/>
      <c r="AP56" s="1063"/>
      <c r="AQ56" s="1063"/>
      <c r="AR56" s="1063"/>
      <c r="AS56" s="1063"/>
      <c r="AT56" s="1063"/>
      <c r="AU56" s="1063"/>
      <c r="AV56" s="1063"/>
      <c r="AW56" s="1063"/>
      <c r="AX56" s="1063"/>
      <c r="AY56" s="1063"/>
      <c r="AZ56" s="1069"/>
      <c r="BA56" s="1069"/>
      <c r="BB56" s="1069"/>
      <c r="BC56" s="1069"/>
      <c r="BD56" s="1069"/>
      <c r="BE56" s="1054"/>
      <c r="BF56" s="1054"/>
      <c r="BG56" s="1054"/>
      <c r="BH56" s="1054"/>
      <c r="BI56" s="1055"/>
      <c r="BJ56" s="232"/>
      <c r="BK56" s="232"/>
      <c r="BL56" s="232"/>
      <c r="BM56" s="232"/>
      <c r="BN56" s="232"/>
      <c r="BO56" s="245"/>
      <c r="BP56" s="245"/>
      <c r="BQ56" s="242">
        <v>50</v>
      </c>
      <c r="BR56" s="243"/>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s="227" customFormat="1" ht="26.25" customHeight="1">
      <c r="A57" s="241">
        <v>30</v>
      </c>
      <c r="B57" s="1059"/>
      <c r="C57" s="1060"/>
      <c r="D57" s="1060"/>
      <c r="E57" s="1060"/>
      <c r="F57" s="1060"/>
      <c r="G57" s="1060"/>
      <c r="H57" s="1060"/>
      <c r="I57" s="1060"/>
      <c r="J57" s="1060"/>
      <c r="K57" s="1060"/>
      <c r="L57" s="1060"/>
      <c r="M57" s="1060"/>
      <c r="N57" s="1060"/>
      <c r="O57" s="1060"/>
      <c r="P57" s="1061"/>
      <c r="Q57" s="1062"/>
      <c r="R57" s="1063"/>
      <c r="S57" s="1063"/>
      <c r="T57" s="1063"/>
      <c r="U57" s="1063"/>
      <c r="V57" s="1063"/>
      <c r="W57" s="1063"/>
      <c r="X57" s="1063"/>
      <c r="Y57" s="1063"/>
      <c r="Z57" s="1063"/>
      <c r="AA57" s="1063"/>
      <c r="AB57" s="1063"/>
      <c r="AC57" s="1063"/>
      <c r="AD57" s="1063"/>
      <c r="AE57" s="1064"/>
      <c r="AF57" s="1065"/>
      <c r="AG57" s="1066"/>
      <c r="AH57" s="1066"/>
      <c r="AI57" s="1066"/>
      <c r="AJ57" s="1067"/>
      <c r="AK57" s="1068"/>
      <c r="AL57" s="1063"/>
      <c r="AM57" s="1063"/>
      <c r="AN57" s="1063"/>
      <c r="AO57" s="1063"/>
      <c r="AP57" s="1063"/>
      <c r="AQ57" s="1063"/>
      <c r="AR57" s="1063"/>
      <c r="AS57" s="1063"/>
      <c r="AT57" s="1063"/>
      <c r="AU57" s="1063"/>
      <c r="AV57" s="1063"/>
      <c r="AW57" s="1063"/>
      <c r="AX57" s="1063"/>
      <c r="AY57" s="1063"/>
      <c r="AZ57" s="1069"/>
      <c r="BA57" s="1069"/>
      <c r="BB57" s="1069"/>
      <c r="BC57" s="1069"/>
      <c r="BD57" s="1069"/>
      <c r="BE57" s="1054"/>
      <c r="BF57" s="1054"/>
      <c r="BG57" s="1054"/>
      <c r="BH57" s="1054"/>
      <c r="BI57" s="1055"/>
      <c r="BJ57" s="232"/>
      <c r="BK57" s="232"/>
      <c r="BL57" s="232"/>
      <c r="BM57" s="232"/>
      <c r="BN57" s="232"/>
      <c r="BO57" s="245"/>
      <c r="BP57" s="245"/>
      <c r="BQ57" s="242">
        <v>51</v>
      </c>
      <c r="BR57" s="243"/>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s="227" customFormat="1" ht="26.25" customHeight="1">
      <c r="A58" s="241">
        <v>31</v>
      </c>
      <c r="B58" s="1059"/>
      <c r="C58" s="1060"/>
      <c r="D58" s="1060"/>
      <c r="E58" s="1060"/>
      <c r="F58" s="1060"/>
      <c r="G58" s="1060"/>
      <c r="H58" s="1060"/>
      <c r="I58" s="1060"/>
      <c r="J58" s="1060"/>
      <c r="K58" s="1060"/>
      <c r="L58" s="1060"/>
      <c r="M58" s="1060"/>
      <c r="N58" s="1060"/>
      <c r="O58" s="1060"/>
      <c r="P58" s="1061"/>
      <c r="Q58" s="1062"/>
      <c r="R58" s="1063"/>
      <c r="S58" s="1063"/>
      <c r="T58" s="1063"/>
      <c r="U58" s="1063"/>
      <c r="V58" s="1063"/>
      <c r="W58" s="1063"/>
      <c r="X58" s="1063"/>
      <c r="Y58" s="1063"/>
      <c r="Z58" s="1063"/>
      <c r="AA58" s="1063"/>
      <c r="AB58" s="1063"/>
      <c r="AC58" s="1063"/>
      <c r="AD58" s="1063"/>
      <c r="AE58" s="1064"/>
      <c r="AF58" s="1065"/>
      <c r="AG58" s="1066"/>
      <c r="AH58" s="1066"/>
      <c r="AI58" s="1066"/>
      <c r="AJ58" s="1067"/>
      <c r="AK58" s="1068"/>
      <c r="AL58" s="1063"/>
      <c r="AM58" s="1063"/>
      <c r="AN58" s="1063"/>
      <c r="AO58" s="1063"/>
      <c r="AP58" s="1063"/>
      <c r="AQ58" s="1063"/>
      <c r="AR58" s="1063"/>
      <c r="AS58" s="1063"/>
      <c r="AT58" s="1063"/>
      <c r="AU58" s="1063"/>
      <c r="AV58" s="1063"/>
      <c r="AW58" s="1063"/>
      <c r="AX58" s="1063"/>
      <c r="AY58" s="1063"/>
      <c r="AZ58" s="1069"/>
      <c r="BA58" s="1069"/>
      <c r="BB58" s="1069"/>
      <c r="BC58" s="1069"/>
      <c r="BD58" s="1069"/>
      <c r="BE58" s="1054"/>
      <c r="BF58" s="1054"/>
      <c r="BG58" s="1054"/>
      <c r="BH58" s="1054"/>
      <c r="BI58" s="1055"/>
      <c r="BJ58" s="232"/>
      <c r="BK58" s="232"/>
      <c r="BL58" s="232"/>
      <c r="BM58" s="232"/>
      <c r="BN58" s="232"/>
      <c r="BO58" s="245"/>
      <c r="BP58" s="245"/>
      <c r="BQ58" s="242">
        <v>52</v>
      </c>
      <c r="BR58" s="243"/>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s="227" customFormat="1" ht="26.25" customHeight="1">
      <c r="A59" s="241">
        <v>32</v>
      </c>
      <c r="B59" s="1059"/>
      <c r="C59" s="1060"/>
      <c r="D59" s="1060"/>
      <c r="E59" s="1060"/>
      <c r="F59" s="1060"/>
      <c r="G59" s="1060"/>
      <c r="H59" s="1060"/>
      <c r="I59" s="1060"/>
      <c r="J59" s="1060"/>
      <c r="K59" s="1060"/>
      <c r="L59" s="1060"/>
      <c r="M59" s="1060"/>
      <c r="N59" s="1060"/>
      <c r="O59" s="1060"/>
      <c r="P59" s="1061"/>
      <c r="Q59" s="1062"/>
      <c r="R59" s="1063"/>
      <c r="S59" s="1063"/>
      <c r="T59" s="1063"/>
      <c r="U59" s="1063"/>
      <c r="V59" s="1063"/>
      <c r="W59" s="1063"/>
      <c r="X59" s="1063"/>
      <c r="Y59" s="1063"/>
      <c r="Z59" s="1063"/>
      <c r="AA59" s="1063"/>
      <c r="AB59" s="1063"/>
      <c r="AC59" s="1063"/>
      <c r="AD59" s="1063"/>
      <c r="AE59" s="1064"/>
      <c r="AF59" s="1065"/>
      <c r="AG59" s="1066"/>
      <c r="AH59" s="1066"/>
      <c r="AI59" s="1066"/>
      <c r="AJ59" s="1067"/>
      <c r="AK59" s="1068"/>
      <c r="AL59" s="1063"/>
      <c r="AM59" s="1063"/>
      <c r="AN59" s="1063"/>
      <c r="AO59" s="1063"/>
      <c r="AP59" s="1063"/>
      <c r="AQ59" s="1063"/>
      <c r="AR59" s="1063"/>
      <c r="AS59" s="1063"/>
      <c r="AT59" s="1063"/>
      <c r="AU59" s="1063"/>
      <c r="AV59" s="1063"/>
      <c r="AW59" s="1063"/>
      <c r="AX59" s="1063"/>
      <c r="AY59" s="1063"/>
      <c r="AZ59" s="1069"/>
      <c r="BA59" s="1069"/>
      <c r="BB59" s="1069"/>
      <c r="BC59" s="1069"/>
      <c r="BD59" s="1069"/>
      <c r="BE59" s="1054"/>
      <c r="BF59" s="1054"/>
      <c r="BG59" s="1054"/>
      <c r="BH59" s="1054"/>
      <c r="BI59" s="1055"/>
      <c r="BJ59" s="232"/>
      <c r="BK59" s="232"/>
      <c r="BL59" s="232"/>
      <c r="BM59" s="232"/>
      <c r="BN59" s="232"/>
      <c r="BO59" s="245"/>
      <c r="BP59" s="245"/>
      <c r="BQ59" s="242">
        <v>53</v>
      </c>
      <c r="BR59" s="243"/>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s="227" customFormat="1" ht="26.25" customHeight="1">
      <c r="A60" s="241">
        <v>33</v>
      </c>
      <c r="B60" s="1059"/>
      <c r="C60" s="1060"/>
      <c r="D60" s="1060"/>
      <c r="E60" s="1060"/>
      <c r="F60" s="1060"/>
      <c r="G60" s="1060"/>
      <c r="H60" s="1060"/>
      <c r="I60" s="1060"/>
      <c r="J60" s="1060"/>
      <c r="K60" s="1060"/>
      <c r="L60" s="1060"/>
      <c r="M60" s="1060"/>
      <c r="N60" s="1060"/>
      <c r="O60" s="1060"/>
      <c r="P60" s="1061"/>
      <c r="Q60" s="1062"/>
      <c r="R60" s="1063"/>
      <c r="S60" s="1063"/>
      <c r="T60" s="1063"/>
      <c r="U60" s="1063"/>
      <c r="V60" s="1063"/>
      <c r="W60" s="1063"/>
      <c r="X60" s="1063"/>
      <c r="Y60" s="1063"/>
      <c r="Z60" s="1063"/>
      <c r="AA60" s="1063"/>
      <c r="AB60" s="1063"/>
      <c r="AC60" s="1063"/>
      <c r="AD60" s="1063"/>
      <c r="AE60" s="1064"/>
      <c r="AF60" s="1065"/>
      <c r="AG60" s="1066"/>
      <c r="AH60" s="1066"/>
      <c r="AI60" s="1066"/>
      <c r="AJ60" s="1067"/>
      <c r="AK60" s="1068"/>
      <c r="AL60" s="1063"/>
      <c r="AM60" s="1063"/>
      <c r="AN60" s="1063"/>
      <c r="AO60" s="1063"/>
      <c r="AP60" s="1063"/>
      <c r="AQ60" s="1063"/>
      <c r="AR60" s="1063"/>
      <c r="AS60" s="1063"/>
      <c r="AT60" s="1063"/>
      <c r="AU60" s="1063"/>
      <c r="AV60" s="1063"/>
      <c r="AW60" s="1063"/>
      <c r="AX60" s="1063"/>
      <c r="AY60" s="1063"/>
      <c r="AZ60" s="1069"/>
      <c r="BA60" s="1069"/>
      <c r="BB60" s="1069"/>
      <c r="BC60" s="1069"/>
      <c r="BD60" s="1069"/>
      <c r="BE60" s="1054"/>
      <c r="BF60" s="1054"/>
      <c r="BG60" s="1054"/>
      <c r="BH60" s="1054"/>
      <c r="BI60" s="1055"/>
      <c r="BJ60" s="232"/>
      <c r="BK60" s="232"/>
      <c r="BL60" s="232"/>
      <c r="BM60" s="232"/>
      <c r="BN60" s="232"/>
      <c r="BO60" s="245"/>
      <c r="BP60" s="245"/>
      <c r="BQ60" s="242">
        <v>54</v>
      </c>
      <c r="BR60" s="243"/>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s="227" customFormat="1" ht="26.25" customHeight="1" thickBot="1">
      <c r="A61" s="241">
        <v>34</v>
      </c>
      <c r="B61" s="1059"/>
      <c r="C61" s="1060"/>
      <c r="D61" s="1060"/>
      <c r="E61" s="1060"/>
      <c r="F61" s="1060"/>
      <c r="G61" s="1060"/>
      <c r="H61" s="1060"/>
      <c r="I61" s="1060"/>
      <c r="J61" s="1060"/>
      <c r="K61" s="1060"/>
      <c r="L61" s="1060"/>
      <c r="M61" s="1060"/>
      <c r="N61" s="1060"/>
      <c r="O61" s="1060"/>
      <c r="P61" s="1061"/>
      <c r="Q61" s="1062"/>
      <c r="R61" s="1063"/>
      <c r="S61" s="1063"/>
      <c r="T61" s="1063"/>
      <c r="U61" s="1063"/>
      <c r="V61" s="1063"/>
      <c r="W61" s="1063"/>
      <c r="X61" s="1063"/>
      <c r="Y61" s="1063"/>
      <c r="Z61" s="1063"/>
      <c r="AA61" s="1063"/>
      <c r="AB61" s="1063"/>
      <c r="AC61" s="1063"/>
      <c r="AD61" s="1063"/>
      <c r="AE61" s="1064"/>
      <c r="AF61" s="1065"/>
      <c r="AG61" s="1066"/>
      <c r="AH61" s="1066"/>
      <c r="AI61" s="1066"/>
      <c r="AJ61" s="1067"/>
      <c r="AK61" s="1068"/>
      <c r="AL61" s="1063"/>
      <c r="AM61" s="1063"/>
      <c r="AN61" s="1063"/>
      <c r="AO61" s="1063"/>
      <c r="AP61" s="1063"/>
      <c r="AQ61" s="1063"/>
      <c r="AR61" s="1063"/>
      <c r="AS61" s="1063"/>
      <c r="AT61" s="1063"/>
      <c r="AU61" s="1063"/>
      <c r="AV61" s="1063"/>
      <c r="AW61" s="1063"/>
      <c r="AX61" s="1063"/>
      <c r="AY61" s="1063"/>
      <c r="AZ61" s="1069"/>
      <c r="BA61" s="1069"/>
      <c r="BB61" s="1069"/>
      <c r="BC61" s="1069"/>
      <c r="BD61" s="1069"/>
      <c r="BE61" s="1054"/>
      <c r="BF61" s="1054"/>
      <c r="BG61" s="1054"/>
      <c r="BH61" s="1054"/>
      <c r="BI61" s="1055"/>
      <c r="BJ61" s="232"/>
      <c r="BK61" s="232"/>
      <c r="BL61" s="232"/>
      <c r="BM61" s="232"/>
      <c r="BN61" s="232"/>
      <c r="BO61" s="245"/>
      <c r="BP61" s="245"/>
      <c r="BQ61" s="242">
        <v>55</v>
      </c>
      <c r="BR61" s="243"/>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s="227" customFormat="1" ht="26.25" customHeight="1">
      <c r="A62" s="241">
        <v>35</v>
      </c>
      <c r="B62" s="1059"/>
      <c r="C62" s="1060"/>
      <c r="D62" s="1060"/>
      <c r="E62" s="1060"/>
      <c r="F62" s="1060"/>
      <c r="G62" s="1060"/>
      <c r="H62" s="1060"/>
      <c r="I62" s="1060"/>
      <c r="J62" s="1060"/>
      <c r="K62" s="1060"/>
      <c r="L62" s="1060"/>
      <c r="M62" s="1060"/>
      <c r="N62" s="1060"/>
      <c r="O62" s="1060"/>
      <c r="P62" s="1061"/>
      <c r="Q62" s="1062"/>
      <c r="R62" s="1063"/>
      <c r="S62" s="1063"/>
      <c r="T62" s="1063"/>
      <c r="U62" s="1063"/>
      <c r="V62" s="1063"/>
      <c r="W62" s="1063"/>
      <c r="X62" s="1063"/>
      <c r="Y62" s="1063"/>
      <c r="Z62" s="1063"/>
      <c r="AA62" s="1063"/>
      <c r="AB62" s="1063"/>
      <c r="AC62" s="1063"/>
      <c r="AD62" s="1063"/>
      <c r="AE62" s="1064"/>
      <c r="AF62" s="1065"/>
      <c r="AG62" s="1066"/>
      <c r="AH62" s="1066"/>
      <c r="AI62" s="1066"/>
      <c r="AJ62" s="1067"/>
      <c r="AK62" s="1068"/>
      <c r="AL62" s="1063"/>
      <c r="AM62" s="1063"/>
      <c r="AN62" s="1063"/>
      <c r="AO62" s="1063"/>
      <c r="AP62" s="1063"/>
      <c r="AQ62" s="1063"/>
      <c r="AR62" s="1063"/>
      <c r="AS62" s="1063"/>
      <c r="AT62" s="1063"/>
      <c r="AU62" s="1063"/>
      <c r="AV62" s="1063"/>
      <c r="AW62" s="1063"/>
      <c r="AX62" s="1063"/>
      <c r="AY62" s="1063"/>
      <c r="AZ62" s="1069"/>
      <c r="BA62" s="1069"/>
      <c r="BB62" s="1069"/>
      <c r="BC62" s="1069"/>
      <c r="BD62" s="1069"/>
      <c r="BE62" s="1054"/>
      <c r="BF62" s="1054"/>
      <c r="BG62" s="1054"/>
      <c r="BH62" s="1054"/>
      <c r="BI62" s="1055"/>
      <c r="BJ62" s="1056" t="s">
        <v>409</v>
      </c>
      <c r="BK62" s="1057"/>
      <c r="BL62" s="1057"/>
      <c r="BM62" s="1057"/>
      <c r="BN62" s="1058"/>
      <c r="BO62" s="245"/>
      <c r="BP62" s="245"/>
      <c r="BQ62" s="242">
        <v>56</v>
      </c>
      <c r="BR62" s="243"/>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s="227" customFormat="1" ht="26.25" customHeight="1" thickBot="1">
      <c r="A63" s="244" t="s">
        <v>384</v>
      </c>
      <c r="B63" s="975" t="s">
        <v>410</v>
      </c>
      <c r="C63" s="976"/>
      <c r="D63" s="976"/>
      <c r="E63" s="976"/>
      <c r="F63" s="976"/>
      <c r="G63" s="976"/>
      <c r="H63" s="976"/>
      <c r="I63" s="976"/>
      <c r="J63" s="976"/>
      <c r="K63" s="976"/>
      <c r="L63" s="976"/>
      <c r="M63" s="976"/>
      <c r="N63" s="976"/>
      <c r="O63" s="976"/>
      <c r="P63" s="977"/>
      <c r="Q63" s="990"/>
      <c r="R63" s="991"/>
      <c r="S63" s="991"/>
      <c r="T63" s="991"/>
      <c r="U63" s="991"/>
      <c r="V63" s="991"/>
      <c r="W63" s="991"/>
      <c r="X63" s="991"/>
      <c r="Y63" s="991"/>
      <c r="Z63" s="991"/>
      <c r="AA63" s="991"/>
      <c r="AB63" s="991"/>
      <c r="AC63" s="991"/>
      <c r="AD63" s="991"/>
      <c r="AE63" s="1050"/>
      <c r="AF63" s="1051">
        <v>622</v>
      </c>
      <c r="AG63" s="992"/>
      <c r="AH63" s="992"/>
      <c r="AI63" s="992"/>
      <c r="AJ63" s="1052"/>
      <c r="AK63" s="1053"/>
      <c r="AL63" s="991"/>
      <c r="AM63" s="991"/>
      <c r="AN63" s="991"/>
      <c r="AO63" s="991"/>
      <c r="AP63" s="992">
        <v>12102</v>
      </c>
      <c r="AQ63" s="992"/>
      <c r="AR63" s="992"/>
      <c r="AS63" s="992"/>
      <c r="AT63" s="992"/>
      <c r="AU63" s="992">
        <v>7538</v>
      </c>
      <c r="AV63" s="992"/>
      <c r="AW63" s="992"/>
      <c r="AX63" s="992"/>
      <c r="AY63" s="992"/>
      <c r="AZ63" s="1047"/>
      <c r="BA63" s="1047"/>
      <c r="BB63" s="1047"/>
      <c r="BC63" s="1047"/>
      <c r="BD63" s="1047"/>
      <c r="BE63" s="1002"/>
      <c r="BF63" s="1002"/>
      <c r="BG63" s="1002"/>
      <c r="BH63" s="1002"/>
      <c r="BI63" s="1003"/>
      <c r="BJ63" s="1048" t="s">
        <v>411</v>
      </c>
      <c r="BK63" s="982"/>
      <c r="BL63" s="982"/>
      <c r="BM63" s="982"/>
      <c r="BN63" s="1049"/>
      <c r="BO63" s="245"/>
      <c r="BP63" s="245"/>
      <c r="BQ63" s="242">
        <v>57</v>
      </c>
      <c r="BR63" s="243"/>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s="227" customFormat="1" ht="26.25" customHeight="1">
      <c r="A66" s="1023" t="s">
        <v>413</v>
      </c>
      <c r="B66" s="1024"/>
      <c r="C66" s="1024"/>
      <c r="D66" s="1024"/>
      <c r="E66" s="1024"/>
      <c r="F66" s="1024"/>
      <c r="G66" s="1024"/>
      <c r="H66" s="1024"/>
      <c r="I66" s="1024"/>
      <c r="J66" s="1024"/>
      <c r="K66" s="1024"/>
      <c r="L66" s="1024"/>
      <c r="M66" s="1024"/>
      <c r="N66" s="1024"/>
      <c r="O66" s="1024"/>
      <c r="P66" s="1025"/>
      <c r="Q66" s="1029" t="s">
        <v>414</v>
      </c>
      <c r="R66" s="1030"/>
      <c r="S66" s="1030"/>
      <c r="T66" s="1030"/>
      <c r="U66" s="1031"/>
      <c r="V66" s="1029" t="s">
        <v>415</v>
      </c>
      <c r="W66" s="1030"/>
      <c r="X66" s="1030"/>
      <c r="Y66" s="1030"/>
      <c r="Z66" s="1031"/>
      <c r="AA66" s="1029" t="s">
        <v>416</v>
      </c>
      <c r="AB66" s="1030"/>
      <c r="AC66" s="1030"/>
      <c r="AD66" s="1030"/>
      <c r="AE66" s="1031"/>
      <c r="AF66" s="1035" t="s">
        <v>391</v>
      </c>
      <c r="AG66" s="1036"/>
      <c r="AH66" s="1036"/>
      <c r="AI66" s="1036"/>
      <c r="AJ66" s="1037"/>
      <c r="AK66" s="1029" t="s">
        <v>417</v>
      </c>
      <c r="AL66" s="1024"/>
      <c r="AM66" s="1024"/>
      <c r="AN66" s="1024"/>
      <c r="AO66" s="1025"/>
      <c r="AP66" s="1029" t="s">
        <v>418</v>
      </c>
      <c r="AQ66" s="1030"/>
      <c r="AR66" s="1030"/>
      <c r="AS66" s="1030"/>
      <c r="AT66" s="1031"/>
      <c r="AU66" s="1029" t="s">
        <v>419</v>
      </c>
      <c r="AV66" s="1030"/>
      <c r="AW66" s="1030"/>
      <c r="AX66" s="1030"/>
      <c r="AY66" s="1031"/>
      <c r="AZ66" s="1029" t="s">
        <v>371</v>
      </c>
      <c r="BA66" s="1030"/>
      <c r="BB66" s="1030"/>
      <c r="BC66" s="1030"/>
      <c r="BD66" s="104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0" t="s">
        <v>576</v>
      </c>
      <c r="C68" s="1011"/>
      <c r="D68" s="1011"/>
      <c r="E68" s="1011"/>
      <c r="F68" s="1011"/>
      <c r="G68" s="1011"/>
      <c r="H68" s="1011"/>
      <c r="I68" s="1011"/>
      <c r="J68" s="1011"/>
      <c r="K68" s="1011"/>
      <c r="L68" s="1011"/>
      <c r="M68" s="1011"/>
      <c r="N68" s="1011"/>
      <c r="O68" s="1011"/>
      <c r="P68" s="1012"/>
      <c r="Q68" s="1016">
        <v>5404</v>
      </c>
      <c r="R68" s="1013"/>
      <c r="S68" s="1013"/>
      <c r="T68" s="1013"/>
      <c r="U68" s="1013"/>
      <c r="V68" s="1013">
        <v>5346</v>
      </c>
      <c r="W68" s="1013"/>
      <c r="X68" s="1013"/>
      <c r="Y68" s="1013"/>
      <c r="Z68" s="1013"/>
      <c r="AA68" s="1013">
        <v>59</v>
      </c>
      <c r="AB68" s="1013"/>
      <c r="AC68" s="1013"/>
      <c r="AD68" s="1013"/>
      <c r="AE68" s="1013"/>
      <c r="AF68" s="1013">
        <v>59</v>
      </c>
      <c r="AG68" s="1013"/>
      <c r="AH68" s="1013"/>
      <c r="AI68" s="1013"/>
      <c r="AJ68" s="1013"/>
      <c r="AK68" s="1013">
        <v>69</v>
      </c>
      <c r="AL68" s="1013"/>
      <c r="AM68" s="1013"/>
      <c r="AN68" s="1013"/>
      <c r="AO68" s="1013"/>
      <c r="AP68" s="1013" t="s">
        <v>595</v>
      </c>
      <c r="AQ68" s="1013"/>
      <c r="AR68" s="1013"/>
      <c r="AS68" s="1013"/>
      <c r="AT68" s="1013"/>
      <c r="AU68" s="1013" t="s">
        <v>595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134" t="s">
        <v>599</v>
      </c>
      <c r="C69" s="1135"/>
      <c r="D69" s="1135"/>
      <c r="E69" s="1135"/>
      <c r="F69" s="1135"/>
      <c r="G69" s="1135"/>
      <c r="H69" s="1135"/>
      <c r="I69" s="1135"/>
      <c r="J69" s="1135"/>
      <c r="K69" s="1135"/>
      <c r="L69" s="1135"/>
      <c r="M69" s="1135"/>
      <c r="N69" s="1135"/>
      <c r="O69" s="1135"/>
      <c r="P69" s="1136"/>
      <c r="Q69" s="1000">
        <v>2403</v>
      </c>
      <c r="R69" s="1001"/>
      <c r="S69" s="1001"/>
      <c r="T69" s="1001"/>
      <c r="U69" s="1001"/>
      <c r="V69" s="1001">
        <v>2137</v>
      </c>
      <c r="W69" s="1001"/>
      <c r="X69" s="1001"/>
      <c r="Y69" s="1001"/>
      <c r="Z69" s="1001"/>
      <c r="AA69" s="1001">
        <v>266</v>
      </c>
      <c r="AB69" s="1001"/>
      <c r="AC69" s="1001"/>
      <c r="AD69" s="1001"/>
      <c r="AE69" s="1001"/>
      <c r="AF69" s="1001">
        <v>52</v>
      </c>
      <c r="AG69" s="1001"/>
      <c r="AH69" s="1001"/>
      <c r="AI69" s="1001"/>
      <c r="AJ69" s="1001"/>
      <c r="AK69" s="1001">
        <v>6</v>
      </c>
      <c r="AL69" s="1001"/>
      <c r="AM69" s="1001"/>
      <c r="AN69" s="1001"/>
      <c r="AO69" s="1001"/>
      <c r="AP69" s="1001">
        <v>2832</v>
      </c>
      <c r="AQ69" s="1001"/>
      <c r="AR69" s="1001"/>
      <c r="AS69" s="1001"/>
      <c r="AT69" s="1001"/>
      <c r="AU69" s="1001">
        <v>138</v>
      </c>
      <c r="AV69" s="1001"/>
      <c r="AW69" s="1001"/>
      <c r="AX69" s="1001"/>
      <c r="AY69" s="1001"/>
      <c r="AZ69" s="1004" t="s">
        <v>598</v>
      </c>
      <c r="BA69" s="1004"/>
      <c r="BB69" s="1004"/>
      <c r="BC69" s="1004"/>
      <c r="BD69" s="1005"/>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134" t="s">
        <v>577</v>
      </c>
      <c r="C70" s="1135"/>
      <c r="D70" s="1135"/>
      <c r="E70" s="1135"/>
      <c r="F70" s="1135"/>
      <c r="G70" s="1135"/>
      <c r="H70" s="1135"/>
      <c r="I70" s="1135"/>
      <c r="J70" s="1135"/>
      <c r="K70" s="1135"/>
      <c r="L70" s="1135"/>
      <c r="M70" s="1135"/>
      <c r="N70" s="1135"/>
      <c r="O70" s="1135"/>
      <c r="P70" s="1136"/>
      <c r="Q70" s="1000">
        <v>44</v>
      </c>
      <c r="R70" s="1001"/>
      <c r="S70" s="1001"/>
      <c r="T70" s="1001"/>
      <c r="U70" s="1001"/>
      <c r="V70" s="1001">
        <v>41</v>
      </c>
      <c r="W70" s="1001"/>
      <c r="X70" s="1001"/>
      <c r="Y70" s="1001"/>
      <c r="Z70" s="1001"/>
      <c r="AA70" s="1001">
        <v>3</v>
      </c>
      <c r="AB70" s="1001"/>
      <c r="AC70" s="1001"/>
      <c r="AD70" s="1001"/>
      <c r="AE70" s="1001"/>
      <c r="AF70" s="1001">
        <v>3</v>
      </c>
      <c r="AG70" s="1001"/>
      <c r="AH70" s="1001"/>
      <c r="AI70" s="1001"/>
      <c r="AJ70" s="1001"/>
      <c r="AK70" s="1001">
        <v>1</v>
      </c>
      <c r="AL70" s="1001"/>
      <c r="AM70" s="1001"/>
      <c r="AN70" s="1001"/>
      <c r="AO70" s="1001"/>
      <c r="AP70" s="1001" t="s">
        <v>595</v>
      </c>
      <c r="AQ70" s="1001"/>
      <c r="AR70" s="1001"/>
      <c r="AS70" s="1001"/>
      <c r="AT70" s="1001"/>
      <c r="AU70" s="1001" t="s">
        <v>595</v>
      </c>
      <c r="AV70" s="1001"/>
      <c r="AW70" s="1001"/>
      <c r="AX70" s="1001"/>
      <c r="AY70" s="1001"/>
      <c r="AZ70" s="1004"/>
      <c r="BA70" s="1004"/>
      <c r="BB70" s="1004"/>
      <c r="BC70" s="1004"/>
      <c r="BD70" s="1005"/>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134" t="s">
        <v>578</v>
      </c>
      <c r="C71" s="1135"/>
      <c r="D71" s="1135"/>
      <c r="E71" s="1135"/>
      <c r="F71" s="1135"/>
      <c r="G71" s="1135"/>
      <c r="H71" s="1135"/>
      <c r="I71" s="1135"/>
      <c r="J71" s="1135"/>
      <c r="K71" s="1135"/>
      <c r="L71" s="1135"/>
      <c r="M71" s="1135"/>
      <c r="N71" s="1135"/>
      <c r="O71" s="1135"/>
      <c r="P71" s="1136"/>
      <c r="Q71" s="1000">
        <v>1246</v>
      </c>
      <c r="R71" s="1001"/>
      <c r="S71" s="1001"/>
      <c r="T71" s="1001"/>
      <c r="U71" s="1001"/>
      <c r="V71" s="1001">
        <v>1185</v>
      </c>
      <c r="W71" s="1001"/>
      <c r="X71" s="1001"/>
      <c r="Y71" s="1001"/>
      <c r="Z71" s="1001"/>
      <c r="AA71" s="1001">
        <v>60</v>
      </c>
      <c r="AB71" s="1001"/>
      <c r="AC71" s="1001"/>
      <c r="AD71" s="1001"/>
      <c r="AE71" s="1001"/>
      <c r="AF71" s="1001">
        <v>60</v>
      </c>
      <c r="AG71" s="1001"/>
      <c r="AH71" s="1001"/>
      <c r="AI71" s="1001"/>
      <c r="AJ71" s="1001"/>
      <c r="AK71" s="1001">
        <v>2</v>
      </c>
      <c r="AL71" s="1001"/>
      <c r="AM71" s="1001"/>
      <c r="AN71" s="1001"/>
      <c r="AO71" s="1001"/>
      <c r="AP71" s="1001">
        <v>2396</v>
      </c>
      <c r="AQ71" s="1001"/>
      <c r="AR71" s="1001"/>
      <c r="AS71" s="1001"/>
      <c r="AT71" s="1001"/>
      <c r="AU71" s="1001">
        <v>346</v>
      </c>
      <c r="AV71" s="1001"/>
      <c r="AW71" s="1001"/>
      <c r="AX71" s="1001"/>
      <c r="AY71" s="1001"/>
      <c r="AZ71" s="1004"/>
      <c r="BA71" s="1004"/>
      <c r="BB71" s="1004"/>
      <c r="BC71" s="1004"/>
      <c r="BD71" s="1005"/>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134" t="s">
        <v>579</v>
      </c>
      <c r="C72" s="1135"/>
      <c r="D72" s="1135"/>
      <c r="E72" s="1135"/>
      <c r="F72" s="1135"/>
      <c r="G72" s="1135"/>
      <c r="H72" s="1135"/>
      <c r="I72" s="1135"/>
      <c r="J72" s="1135"/>
      <c r="K72" s="1135"/>
      <c r="L72" s="1135"/>
      <c r="M72" s="1135"/>
      <c r="N72" s="1135"/>
      <c r="O72" s="1135"/>
      <c r="P72" s="1136"/>
      <c r="Q72" s="1000">
        <v>10</v>
      </c>
      <c r="R72" s="1001"/>
      <c r="S72" s="1001"/>
      <c r="T72" s="1001"/>
      <c r="U72" s="1001"/>
      <c r="V72" s="1001">
        <v>8</v>
      </c>
      <c r="W72" s="1001"/>
      <c r="X72" s="1001"/>
      <c r="Y72" s="1001"/>
      <c r="Z72" s="1001"/>
      <c r="AA72" s="1001">
        <v>1</v>
      </c>
      <c r="AB72" s="1001"/>
      <c r="AC72" s="1001"/>
      <c r="AD72" s="1001"/>
      <c r="AE72" s="1001"/>
      <c r="AF72" s="1001">
        <v>1</v>
      </c>
      <c r="AG72" s="1001"/>
      <c r="AH72" s="1001"/>
      <c r="AI72" s="1001"/>
      <c r="AJ72" s="1001"/>
      <c r="AK72" s="1001" t="s">
        <v>595</v>
      </c>
      <c r="AL72" s="1001"/>
      <c r="AM72" s="1001"/>
      <c r="AN72" s="1001"/>
      <c r="AO72" s="1001"/>
      <c r="AP72" s="1001" t="s">
        <v>595</v>
      </c>
      <c r="AQ72" s="1001"/>
      <c r="AR72" s="1001"/>
      <c r="AS72" s="1001"/>
      <c r="AT72" s="1001"/>
      <c r="AU72" s="1001" t="s">
        <v>595</v>
      </c>
      <c r="AV72" s="1001"/>
      <c r="AW72" s="1001"/>
      <c r="AX72" s="1001"/>
      <c r="AY72" s="1001"/>
      <c r="AZ72" s="1004"/>
      <c r="BA72" s="1004"/>
      <c r="BB72" s="1004"/>
      <c r="BC72" s="1004"/>
      <c r="BD72" s="1005"/>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134" t="s">
        <v>580</v>
      </c>
      <c r="C73" s="1135"/>
      <c r="D73" s="1135"/>
      <c r="E73" s="1135"/>
      <c r="F73" s="1135"/>
      <c r="G73" s="1135"/>
      <c r="H73" s="1135"/>
      <c r="I73" s="1135"/>
      <c r="J73" s="1135"/>
      <c r="K73" s="1135"/>
      <c r="L73" s="1135"/>
      <c r="M73" s="1135"/>
      <c r="N73" s="1135"/>
      <c r="O73" s="1135"/>
      <c r="P73" s="1136"/>
      <c r="Q73" s="1000">
        <v>39</v>
      </c>
      <c r="R73" s="1001"/>
      <c r="S73" s="1001"/>
      <c r="T73" s="1001"/>
      <c r="U73" s="1001"/>
      <c r="V73" s="1001">
        <v>37</v>
      </c>
      <c r="W73" s="1001"/>
      <c r="X73" s="1001"/>
      <c r="Y73" s="1001"/>
      <c r="Z73" s="1001"/>
      <c r="AA73" s="1001">
        <v>1</v>
      </c>
      <c r="AB73" s="1001"/>
      <c r="AC73" s="1001"/>
      <c r="AD73" s="1001"/>
      <c r="AE73" s="1001"/>
      <c r="AF73" s="1001">
        <v>1</v>
      </c>
      <c r="AG73" s="1001"/>
      <c r="AH73" s="1001"/>
      <c r="AI73" s="1001"/>
      <c r="AJ73" s="1001"/>
      <c r="AK73" s="1001">
        <v>3</v>
      </c>
      <c r="AL73" s="1001"/>
      <c r="AM73" s="1001"/>
      <c r="AN73" s="1001"/>
      <c r="AO73" s="1001"/>
      <c r="AP73" s="1001" t="s">
        <v>595</v>
      </c>
      <c r="AQ73" s="1001"/>
      <c r="AR73" s="1001"/>
      <c r="AS73" s="1001"/>
      <c r="AT73" s="1001"/>
      <c r="AU73" s="1001" t="s">
        <v>595</v>
      </c>
      <c r="AV73" s="1001"/>
      <c r="AW73" s="1001"/>
      <c r="AX73" s="1001"/>
      <c r="AY73" s="1001"/>
      <c r="AZ73" s="1004"/>
      <c r="BA73" s="1004"/>
      <c r="BB73" s="1004"/>
      <c r="BC73" s="1004"/>
      <c r="BD73" s="1005"/>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134" t="s">
        <v>581</v>
      </c>
      <c r="C74" s="1135"/>
      <c r="D74" s="1135"/>
      <c r="E74" s="1135"/>
      <c r="F74" s="1135"/>
      <c r="G74" s="1135"/>
      <c r="H74" s="1135"/>
      <c r="I74" s="1135"/>
      <c r="J74" s="1135"/>
      <c r="K74" s="1135"/>
      <c r="L74" s="1135"/>
      <c r="M74" s="1135"/>
      <c r="N74" s="1135"/>
      <c r="O74" s="1135"/>
      <c r="P74" s="1136"/>
      <c r="Q74" s="1000">
        <v>49</v>
      </c>
      <c r="R74" s="1001"/>
      <c r="S74" s="1001"/>
      <c r="T74" s="1001"/>
      <c r="U74" s="1001"/>
      <c r="V74" s="1001">
        <v>46</v>
      </c>
      <c r="W74" s="1001"/>
      <c r="X74" s="1001"/>
      <c r="Y74" s="1001"/>
      <c r="Z74" s="1001"/>
      <c r="AA74" s="1001">
        <v>2</v>
      </c>
      <c r="AB74" s="1001"/>
      <c r="AC74" s="1001"/>
      <c r="AD74" s="1001"/>
      <c r="AE74" s="1001"/>
      <c r="AF74" s="1001">
        <v>2</v>
      </c>
      <c r="AG74" s="1001"/>
      <c r="AH74" s="1001"/>
      <c r="AI74" s="1001"/>
      <c r="AJ74" s="1001"/>
      <c r="AK74" s="1001">
        <v>0</v>
      </c>
      <c r="AL74" s="1001"/>
      <c r="AM74" s="1001"/>
      <c r="AN74" s="1001"/>
      <c r="AO74" s="1001"/>
      <c r="AP74" s="1001">
        <v>25</v>
      </c>
      <c r="AQ74" s="1001"/>
      <c r="AR74" s="1001"/>
      <c r="AS74" s="1001"/>
      <c r="AT74" s="1001"/>
      <c r="AU74" s="1001">
        <v>5</v>
      </c>
      <c r="AV74" s="1001"/>
      <c r="AW74" s="1001"/>
      <c r="AX74" s="1001"/>
      <c r="AY74" s="1001"/>
      <c r="AZ74" s="1004"/>
      <c r="BA74" s="1004"/>
      <c r="BB74" s="1004"/>
      <c r="BC74" s="1004"/>
      <c r="BD74" s="1005"/>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134" t="s">
        <v>582</v>
      </c>
      <c r="C75" s="1135"/>
      <c r="D75" s="1135"/>
      <c r="E75" s="1135"/>
      <c r="F75" s="1135"/>
      <c r="G75" s="1135"/>
      <c r="H75" s="1135"/>
      <c r="I75" s="1135"/>
      <c r="J75" s="1135"/>
      <c r="K75" s="1135"/>
      <c r="L75" s="1135"/>
      <c r="M75" s="1135"/>
      <c r="N75" s="1135"/>
      <c r="O75" s="1135"/>
      <c r="P75" s="1136"/>
      <c r="Q75" s="1009">
        <v>256</v>
      </c>
      <c r="R75" s="1007"/>
      <c r="S75" s="1007"/>
      <c r="T75" s="1007"/>
      <c r="U75" s="1008"/>
      <c r="V75" s="1006">
        <v>241</v>
      </c>
      <c r="W75" s="1007"/>
      <c r="X75" s="1007"/>
      <c r="Y75" s="1007"/>
      <c r="Z75" s="1008"/>
      <c r="AA75" s="1006">
        <v>15</v>
      </c>
      <c r="AB75" s="1007"/>
      <c r="AC75" s="1007"/>
      <c r="AD75" s="1007"/>
      <c r="AE75" s="1008"/>
      <c r="AF75" s="1006">
        <v>15</v>
      </c>
      <c r="AG75" s="1007"/>
      <c r="AH75" s="1007"/>
      <c r="AI75" s="1007"/>
      <c r="AJ75" s="1008"/>
      <c r="AK75" s="1006">
        <v>16</v>
      </c>
      <c r="AL75" s="1007"/>
      <c r="AM75" s="1007"/>
      <c r="AN75" s="1007"/>
      <c r="AO75" s="1008"/>
      <c r="AP75" s="1006" t="s">
        <v>595</v>
      </c>
      <c r="AQ75" s="1007"/>
      <c r="AR75" s="1007"/>
      <c r="AS75" s="1007"/>
      <c r="AT75" s="1008"/>
      <c r="AU75" s="1006" t="s">
        <v>595</v>
      </c>
      <c r="AV75" s="1007"/>
      <c r="AW75" s="1007"/>
      <c r="AX75" s="1007"/>
      <c r="AY75" s="1008"/>
      <c r="AZ75" s="1004"/>
      <c r="BA75" s="1004"/>
      <c r="BB75" s="1004"/>
      <c r="BC75" s="1004"/>
      <c r="BD75" s="1005"/>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134" t="s">
        <v>583</v>
      </c>
      <c r="C76" s="1135"/>
      <c r="D76" s="1135"/>
      <c r="E76" s="1135"/>
      <c r="F76" s="1135"/>
      <c r="G76" s="1135"/>
      <c r="H76" s="1135"/>
      <c r="I76" s="1135"/>
      <c r="J76" s="1135"/>
      <c r="K76" s="1135"/>
      <c r="L76" s="1135"/>
      <c r="M76" s="1135"/>
      <c r="N76" s="1135"/>
      <c r="O76" s="1135"/>
      <c r="P76" s="1136"/>
      <c r="Q76" s="1009">
        <v>505</v>
      </c>
      <c r="R76" s="1007"/>
      <c r="S76" s="1007"/>
      <c r="T76" s="1007"/>
      <c r="U76" s="1008"/>
      <c r="V76" s="1006">
        <v>484</v>
      </c>
      <c r="W76" s="1007"/>
      <c r="X76" s="1007"/>
      <c r="Y76" s="1007"/>
      <c r="Z76" s="1008"/>
      <c r="AA76" s="1006">
        <v>21</v>
      </c>
      <c r="AB76" s="1007"/>
      <c r="AC76" s="1007"/>
      <c r="AD76" s="1007"/>
      <c r="AE76" s="1008"/>
      <c r="AF76" s="1006">
        <v>21</v>
      </c>
      <c r="AG76" s="1007"/>
      <c r="AH76" s="1007"/>
      <c r="AI76" s="1007"/>
      <c r="AJ76" s="1008"/>
      <c r="AK76" s="1006">
        <v>7</v>
      </c>
      <c r="AL76" s="1007"/>
      <c r="AM76" s="1007"/>
      <c r="AN76" s="1007"/>
      <c r="AO76" s="1008"/>
      <c r="AP76" s="1006" t="s">
        <v>595</v>
      </c>
      <c r="AQ76" s="1007"/>
      <c r="AR76" s="1007"/>
      <c r="AS76" s="1007"/>
      <c r="AT76" s="1008"/>
      <c r="AU76" s="1006" t="s">
        <v>595</v>
      </c>
      <c r="AV76" s="1007"/>
      <c r="AW76" s="1007"/>
      <c r="AX76" s="1007"/>
      <c r="AY76" s="1008"/>
      <c r="AZ76" s="1004"/>
      <c r="BA76" s="1004"/>
      <c r="BB76" s="1004"/>
      <c r="BC76" s="1004"/>
      <c r="BD76" s="1005"/>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134" t="s">
        <v>584</v>
      </c>
      <c r="C77" s="1135"/>
      <c r="D77" s="1135"/>
      <c r="E77" s="1135"/>
      <c r="F77" s="1135"/>
      <c r="G77" s="1135"/>
      <c r="H77" s="1135"/>
      <c r="I77" s="1135"/>
      <c r="J77" s="1135"/>
      <c r="K77" s="1135"/>
      <c r="L77" s="1135"/>
      <c r="M77" s="1135"/>
      <c r="N77" s="1135"/>
      <c r="O77" s="1135"/>
      <c r="P77" s="1136"/>
      <c r="Q77" s="1009">
        <v>21</v>
      </c>
      <c r="R77" s="1007"/>
      <c r="S77" s="1007"/>
      <c r="T77" s="1007"/>
      <c r="U77" s="1008"/>
      <c r="V77" s="1006">
        <v>20</v>
      </c>
      <c r="W77" s="1007"/>
      <c r="X77" s="1007"/>
      <c r="Y77" s="1007"/>
      <c r="Z77" s="1008"/>
      <c r="AA77" s="1006">
        <v>2</v>
      </c>
      <c r="AB77" s="1007"/>
      <c r="AC77" s="1007"/>
      <c r="AD77" s="1007"/>
      <c r="AE77" s="1008"/>
      <c r="AF77" s="1006">
        <v>2</v>
      </c>
      <c r="AG77" s="1007"/>
      <c r="AH77" s="1007"/>
      <c r="AI77" s="1007"/>
      <c r="AJ77" s="1008"/>
      <c r="AK77" s="1006" t="s">
        <v>595</v>
      </c>
      <c r="AL77" s="1007"/>
      <c r="AM77" s="1007"/>
      <c r="AN77" s="1007"/>
      <c r="AO77" s="1008"/>
      <c r="AP77" s="1006" t="s">
        <v>596</v>
      </c>
      <c r="AQ77" s="1007"/>
      <c r="AR77" s="1007"/>
      <c r="AS77" s="1007"/>
      <c r="AT77" s="1008"/>
      <c r="AU77" s="1006" t="s">
        <v>595</v>
      </c>
      <c r="AV77" s="1007"/>
      <c r="AW77" s="1007"/>
      <c r="AX77" s="1007"/>
      <c r="AY77" s="1008"/>
      <c r="AZ77" s="1004"/>
      <c r="BA77" s="1004"/>
      <c r="BB77" s="1004"/>
      <c r="BC77" s="1004"/>
      <c r="BD77" s="1005"/>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134" t="s">
        <v>585</v>
      </c>
      <c r="C78" s="1135"/>
      <c r="D78" s="1135"/>
      <c r="E78" s="1135"/>
      <c r="F78" s="1135"/>
      <c r="G78" s="1135"/>
      <c r="H78" s="1135"/>
      <c r="I78" s="1135"/>
      <c r="J78" s="1135"/>
      <c r="K78" s="1135"/>
      <c r="L78" s="1135"/>
      <c r="M78" s="1135"/>
      <c r="N78" s="1135"/>
      <c r="O78" s="1135"/>
      <c r="P78" s="1136"/>
      <c r="Q78" s="1000">
        <v>234</v>
      </c>
      <c r="R78" s="1001"/>
      <c r="S78" s="1001"/>
      <c r="T78" s="1001"/>
      <c r="U78" s="1001"/>
      <c r="V78" s="1001">
        <v>212</v>
      </c>
      <c r="W78" s="1001"/>
      <c r="X78" s="1001"/>
      <c r="Y78" s="1001"/>
      <c r="Z78" s="1001"/>
      <c r="AA78" s="1001">
        <v>21</v>
      </c>
      <c r="AB78" s="1001"/>
      <c r="AC78" s="1001"/>
      <c r="AD78" s="1001"/>
      <c r="AE78" s="1001"/>
      <c r="AF78" s="1001">
        <v>21</v>
      </c>
      <c r="AG78" s="1001"/>
      <c r="AH78" s="1001"/>
      <c r="AI78" s="1001"/>
      <c r="AJ78" s="1001"/>
      <c r="AK78" s="1001" t="s">
        <v>595</v>
      </c>
      <c r="AL78" s="1001"/>
      <c r="AM78" s="1001"/>
      <c r="AN78" s="1001"/>
      <c r="AO78" s="1001"/>
      <c r="AP78" s="1001" t="s">
        <v>595</v>
      </c>
      <c r="AQ78" s="1001"/>
      <c r="AR78" s="1001"/>
      <c r="AS78" s="1001"/>
      <c r="AT78" s="1001"/>
      <c r="AU78" s="1001" t="s">
        <v>597</v>
      </c>
      <c r="AV78" s="1001"/>
      <c r="AW78" s="1001"/>
      <c r="AX78" s="1001"/>
      <c r="AY78" s="1001"/>
      <c r="AZ78" s="1004"/>
      <c r="BA78" s="1004"/>
      <c r="BB78" s="1004"/>
      <c r="BC78" s="1004"/>
      <c r="BD78" s="1005"/>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134" t="s">
        <v>586</v>
      </c>
      <c r="C79" s="1135"/>
      <c r="D79" s="1135"/>
      <c r="E79" s="1135"/>
      <c r="F79" s="1135"/>
      <c r="G79" s="1135"/>
      <c r="H79" s="1135"/>
      <c r="I79" s="1135"/>
      <c r="J79" s="1135"/>
      <c r="K79" s="1135"/>
      <c r="L79" s="1135"/>
      <c r="M79" s="1135"/>
      <c r="N79" s="1135"/>
      <c r="O79" s="1135"/>
      <c r="P79" s="1136"/>
      <c r="Q79" s="1000">
        <v>195</v>
      </c>
      <c r="R79" s="1001"/>
      <c r="S79" s="1001"/>
      <c r="T79" s="1001"/>
      <c r="U79" s="1001"/>
      <c r="V79" s="1001">
        <v>185</v>
      </c>
      <c r="W79" s="1001"/>
      <c r="X79" s="1001"/>
      <c r="Y79" s="1001"/>
      <c r="Z79" s="1001"/>
      <c r="AA79" s="1001">
        <v>10</v>
      </c>
      <c r="AB79" s="1001"/>
      <c r="AC79" s="1001"/>
      <c r="AD79" s="1001"/>
      <c r="AE79" s="1001"/>
      <c r="AF79" s="1001">
        <v>10</v>
      </c>
      <c r="AG79" s="1001"/>
      <c r="AH79" s="1001"/>
      <c r="AI79" s="1001"/>
      <c r="AJ79" s="1001"/>
      <c r="AK79" s="1001">
        <v>1</v>
      </c>
      <c r="AL79" s="1001"/>
      <c r="AM79" s="1001"/>
      <c r="AN79" s="1001"/>
      <c r="AO79" s="1001"/>
      <c r="AP79" s="1001">
        <v>61</v>
      </c>
      <c r="AQ79" s="1001"/>
      <c r="AR79" s="1001"/>
      <c r="AS79" s="1001"/>
      <c r="AT79" s="1001"/>
      <c r="AU79" s="1001">
        <v>14</v>
      </c>
      <c r="AV79" s="1001"/>
      <c r="AW79" s="1001"/>
      <c r="AX79" s="1001"/>
      <c r="AY79" s="1001"/>
      <c r="AZ79" s="1004"/>
      <c r="BA79" s="1004"/>
      <c r="BB79" s="1004"/>
      <c r="BC79" s="1004"/>
      <c r="BD79" s="1005"/>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134" t="s">
        <v>587</v>
      </c>
      <c r="C80" s="1135"/>
      <c r="D80" s="1135"/>
      <c r="E80" s="1135"/>
      <c r="F80" s="1135"/>
      <c r="G80" s="1135"/>
      <c r="H80" s="1135"/>
      <c r="I80" s="1135"/>
      <c r="J80" s="1135"/>
      <c r="K80" s="1135"/>
      <c r="L80" s="1135"/>
      <c r="M80" s="1135"/>
      <c r="N80" s="1135"/>
      <c r="O80" s="1135"/>
      <c r="P80" s="1136"/>
      <c r="Q80" s="1000">
        <v>54</v>
      </c>
      <c r="R80" s="1001"/>
      <c r="S80" s="1001"/>
      <c r="T80" s="1001"/>
      <c r="U80" s="1001"/>
      <c r="V80" s="1001">
        <v>53</v>
      </c>
      <c r="W80" s="1001"/>
      <c r="X80" s="1001"/>
      <c r="Y80" s="1001"/>
      <c r="Z80" s="1001"/>
      <c r="AA80" s="1001">
        <v>1</v>
      </c>
      <c r="AB80" s="1001"/>
      <c r="AC80" s="1001"/>
      <c r="AD80" s="1001"/>
      <c r="AE80" s="1001"/>
      <c r="AF80" s="1001">
        <v>1</v>
      </c>
      <c r="AG80" s="1001"/>
      <c r="AH80" s="1001"/>
      <c r="AI80" s="1001"/>
      <c r="AJ80" s="1001"/>
      <c r="AK80" s="1001" t="s">
        <v>595</v>
      </c>
      <c r="AL80" s="1001"/>
      <c r="AM80" s="1001"/>
      <c r="AN80" s="1001"/>
      <c r="AO80" s="1001"/>
      <c r="AP80" s="1001" t="s">
        <v>597</v>
      </c>
      <c r="AQ80" s="1001"/>
      <c r="AR80" s="1001"/>
      <c r="AS80" s="1001"/>
      <c r="AT80" s="1001"/>
      <c r="AU80" s="1001" t="s">
        <v>597</v>
      </c>
      <c r="AV80" s="1001"/>
      <c r="AW80" s="1001"/>
      <c r="AX80" s="1001"/>
      <c r="AY80" s="1001"/>
      <c r="AZ80" s="1004"/>
      <c r="BA80" s="1004"/>
      <c r="BB80" s="1004"/>
      <c r="BC80" s="1004"/>
      <c r="BD80" s="1005"/>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134" t="s">
        <v>588</v>
      </c>
      <c r="C81" s="1135"/>
      <c r="D81" s="1135"/>
      <c r="E81" s="1135"/>
      <c r="F81" s="1135"/>
      <c r="G81" s="1135"/>
      <c r="H81" s="1135"/>
      <c r="I81" s="1135"/>
      <c r="J81" s="1135"/>
      <c r="K81" s="1135"/>
      <c r="L81" s="1135"/>
      <c r="M81" s="1135"/>
      <c r="N81" s="1135"/>
      <c r="O81" s="1135"/>
      <c r="P81" s="1136"/>
      <c r="Q81" s="1000">
        <v>3</v>
      </c>
      <c r="R81" s="1001"/>
      <c r="S81" s="1001"/>
      <c r="T81" s="1001"/>
      <c r="U81" s="1001"/>
      <c r="V81" s="1001">
        <v>3</v>
      </c>
      <c r="W81" s="1001"/>
      <c r="X81" s="1001"/>
      <c r="Y81" s="1001"/>
      <c r="Z81" s="1001"/>
      <c r="AA81" s="1001">
        <v>0</v>
      </c>
      <c r="AB81" s="1001"/>
      <c r="AC81" s="1001"/>
      <c r="AD81" s="1001"/>
      <c r="AE81" s="1001"/>
      <c r="AF81" s="1001">
        <v>0</v>
      </c>
      <c r="AG81" s="1001"/>
      <c r="AH81" s="1001"/>
      <c r="AI81" s="1001"/>
      <c r="AJ81" s="1001"/>
      <c r="AK81" s="1001" t="s">
        <v>595</v>
      </c>
      <c r="AL81" s="1001"/>
      <c r="AM81" s="1001"/>
      <c r="AN81" s="1001"/>
      <c r="AO81" s="1001"/>
      <c r="AP81" s="1001" t="s">
        <v>597</v>
      </c>
      <c r="AQ81" s="1001"/>
      <c r="AR81" s="1001"/>
      <c r="AS81" s="1001"/>
      <c r="AT81" s="1001"/>
      <c r="AU81" s="1001" t="s">
        <v>597</v>
      </c>
      <c r="AV81" s="1001"/>
      <c r="AW81" s="1001"/>
      <c r="AX81" s="1001"/>
      <c r="AY81" s="1001"/>
      <c r="AZ81" s="1004"/>
      <c r="BA81" s="1004"/>
      <c r="BB81" s="1004"/>
      <c r="BC81" s="1004"/>
      <c r="BD81" s="1005"/>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134" t="s">
        <v>589</v>
      </c>
      <c r="C82" s="1135"/>
      <c r="D82" s="1135"/>
      <c r="E82" s="1135"/>
      <c r="F82" s="1135"/>
      <c r="G82" s="1135"/>
      <c r="H82" s="1135"/>
      <c r="I82" s="1135"/>
      <c r="J82" s="1135"/>
      <c r="K82" s="1135"/>
      <c r="L82" s="1135"/>
      <c r="M82" s="1135"/>
      <c r="N82" s="1135"/>
      <c r="O82" s="1135"/>
      <c r="P82" s="1136"/>
      <c r="Q82" s="1000">
        <v>3717</v>
      </c>
      <c r="R82" s="1001"/>
      <c r="S82" s="1001"/>
      <c r="T82" s="1001"/>
      <c r="U82" s="1001"/>
      <c r="V82" s="1001">
        <v>3692</v>
      </c>
      <c r="W82" s="1001"/>
      <c r="X82" s="1001"/>
      <c r="Y82" s="1001"/>
      <c r="Z82" s="1001"/>
      <c r="AA82" s="1001">
        <v>25</v>
      </c>
      <c r="AB82" s="1001"/>
      <c r="AC82" s="1001"/>
      <c r="AD82" s="1001"/>
      <c r="AE82" s="1001"/>
      <c r="AF82" s="1001">
        <v>25</v>
      </c>
      <c r="AG82" s="1001"/>
      <c r="AH82" s="1001"/>
      <c r="AI82" s="1001"/>
      <c r="AJ82" s="1001"/>
      <c r="AK82" s="1001">
        <v>332</v>
      </c>
      <c r="AL82" s="1001"/>
      <c r="AM82" s="1001"/>
      <c r="AN82" s="1001"/>
      <c r="AO82" s="1001"/>
      <c r="AP82" s="1001">
        <v>1454</v>
      </c>
      <c r="AQ82" s="1001"/>
      <c r="AR82" s="1001"/>
      <c r="AS82" s="1001"/>
      <c r="AT82" s="1001"/>
      <c r="AU82" s="1001">
        <v>172</v>
      </c>
      <c r="AV82" s="1001"/>
      <c r="AW82" s="1001"/>
      <c r="AX82" s="1001"/>
      <c r="AY82" s="1001"/>
      <c r="AZ82" s="1004"/>
      <c r="BA82" s="1004"/>
      <c r="BB82" s="1004"/>
      <c r="BC82" s="1004"/>
      <c r="BD82" s="1005"/>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134" t="s">
        <v>590</v>
      </c>
      <c r="C83" s="1135"/>
      <c r="D83" s="1135"/>
      <c r="E83" s="1135"/>
      <c r="F83" s="1135"/>
      <c r="G83" s="1135"/>
      <c r="H83" s="1135"/>
      <c r="I83" s="1135"/>
      <c r="J83" s="1135"/>
      <c r="K83" s="1135"/>
      <c r="L83" s="1135"/>
      <c r="M83" s="1135"/>
      <c r="N83" s="1135"/>
      <c r="O83" s="1135"/>
      <c r="P83" s="1136"/>
      <c r="Q83" s="1000">
        <v>1</v>
      </c>
      <c r="R83" s="1001"/>
      <c r="S83" s="1001"/>
      <c r="T83" s="1001"/>
      <c r="U83" s="1001"/>
      <c r="V83" s="1001">
        <v>1</v>
      </c>
      <c r="W83" s="1001"/>
      <c r="X83" s="1001"/>
      <c r="Y83" s="1001"/>
      <c r="Z83" s="1001"/>
      <c r="AA83" s="1001" t="s">
        <v>595</v>
      </c>
      <c r="AB83" s="1001"/>
      <c r="AC83" s="1001"/>
      <c r="AD83" s="1001"/>
      <c r="AE83" s="1001"/>
      <c r="AF83" s="1001" t="s">
        <v>595</v>
      </c>
      <c r="AG83" s="1001"/>
      <c r="AH83" s="1001"/>
      <c r="AI83" s="1001"/>
      <c r="AJ83" s="1001"/>
      <c r="AK83" s="1001" t="s">
        <v>595</v>
      </c>
      <c r="AL83" s="1001"/>
      <c r="AM83" s="1001"/>
      <c r="AN83" s="1001"/>
      <c r="AO83" s="1001"/>
      <c r="AP83" s="1001" t="s">
        <v>597</v>
      </c>
      <c r="AQ83" s="1001"/>
      <c r="AR83" s="1001"/>
      <c r="AS83" s="1001"/>
      <c r="AT83" s="1001"/>
      <c r="AU83" s="1001" t="s">
        <v>595</v>
      </c>
      <c r="AV83" s="1001"/>
      <c r="AW83" s="1001"/>
      <c r="AX83" s="1001"/>
      <c r="AY83" s="1001"/>
      <c r="AZ83" s="1004"/>
      <c r="BA83" s="1004"/>
      <c r="BB83" s="1004"/>
      <c r="BC83" s="1004"/>
      <c r="BD83" s="1005"/>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134" t="s">
        <v>591</v>
      </c>
      <c r="C84" s="1135"/>
      <c r="D84" s="1135"/>
      <c r="E84" s="1135"/>
      <c r="F84" s="1135"/>
      <c r="G84" s="1135"/>
      <c r="H84" s="1135"/>
      <c r="I84" s="1135"/>
      <c r="J84" s="1135"/>
      <c r="K84" s="1135"/>
      <c r="L84" s="1135"/>
      <c r="M84" s="1135"/>
      <c r="N84" s="1135"/>
      <c r="O84" s="1135"/>
      <c r="P84" s="1136"/>
      <c r="Q84" s="1000">
        <v>21</v>
      </c>
      <c r="R84" s="1001"/>
      <c r="S84" s="1001"/>
      <c r="T84" s="1001"/>
      <c r="U84" s="1001"/>
      <c r="V84" s="1001">
        <v>20</v>
      </c>
      <c r="W84" s="1001"/>
      <c r="X84" s="1001"/>
      <c r="Y84" s="1001"/>
      <c r="Z84" s="1001"/>
      <c r="AA84" s="1001">
        <v>1</v>
      </c>
      <c r="AB84" s="1001"/>
      <c r="AC84" s="1001"/>
      <c r="AD84" s="1001"/>
      <c r="AE84" s="1001"/>
      <c r="AF84" s="1001">
        <v>1</v>
      </c>
      <c r="AG84" s="1001"/>
      <c r="AH84" s="1001"/>
      <c r="AI84" s="1001"/>
      <c r="AJ84" s="1001"/>
      <c r="AK84" s="1001" t="s">
        <v>595</v>
      </c>
      <c r="AL84" s="1001"/>
      <c r="AM84" s="1001"/>
      <c r="AN84" s="1001"/>
      <c r="AO84" s="1001"/>
      <c r="AP84" s="1001" t="s">
        <v>597</v>
      </c>
      <c r="AQ84" s="1001"/>
      <c r="AR84" s="1001"/>
      <c r="AS84" s="1001"/>
      <c r="AT84" s="1001"/>
      <c r="AU84" s="1001" t="s">
        <v>597</v>
      </c>
      <c r="AV84" s="1001"/>
      <c r="AW84" s="1001"/>
      <c r="AX84" s="1001"/>
      <c r="AY84" s="1001"/>
      <c r="AZ84" s="1004"/>
      <c r="BA84" s="1004"/>
      <c r="BB84" s="1004"/>
      <c r="BC84" s="1004"/>
      <c r="BD84" s="1005"/>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134" t="s">
        <v>592</v>
      </c>
      <c r="C85" s="1135"/>
      <c r="D85" s="1135"/>
      <c r="E85" s="1135"/>
      <c r="F85" s="1135"/>
      <c r="G85" s="1135"/>
      <c r="H85" s="1135"/>
      <c r="I85" s="1135"/>
      <c r="J85" s="1135"/>
      <c r="K85" s="1135"/>
      <c r="L85" s="1135"/>
      <c r="M85" s="1135"/>
      <c r="N85" s="1135"/>
      <c r="O85" s="1135"/>
      <c r="P85" s="1136"/>
      <c r="Q85" s="1000">
        <v>149</v>
      </c>
      <c r="R85" s="1001"/>
      <c r="S85" s="1001"/>
      <c r="T85" s="1001"/>
      <c r="U85" s="1001"/>
      <c r="V85" s="1001">
        <v>122</v>
      </c>
      <c r="W85" s="1001"/>
      <c r="X85" s="1001"/>
      <c r="Y85" s="1001"/>
      <c r="Z85" s="1001"/>
      <c r="AA85" s="1001">
        <v>27</v>
      </c>
      <c r="AB85" s="1001"/>
      <c r="AC85" s="1001"/>
      <c r="AD85" s="1001"/>
      <c r="AE85" s="1001"/>
      <c r="AF85" s="1001">
        <v>27</v>
      </c>
      <c r="AG85" s="1001"/>
      <c r="AH85" s="1001"/>
      <c r="AI85" s="1001"/>
      <c r="AJ85" s="1001"/>
      <c r="AK85" s="1001" t="s">
        <v>595</v>
      </c>
      <c r="AL85" s="1001"/>
      <c r="AM85" s="1001"/>
      <c r="AN85" s="1001"/>
      <c r="AO85" s="1001"/>
      <c r="AP85" s="1001" t="s">
        <v>595</v>
      </c>
      <c r="AQ85" s="1001"/>
      <c r="AR85" s="1001"/>
      <c r="AS85" s="1001"/>
      <c r="AT85" s="1001"/>
      <c r="AU85" s="1001" t="s">
        <v>597</v>
      </c>
      <c r="AV85" s="1001"/>
      <c r="AW85" s="1001"/>
      <c r="AX85" s="1001"/>
      <c r="AY85" s="1001"/>
      <c r="AZ85" s="1004"/>
      <c r="BA85" s="1004"/>
      <c r="BB85" s="1004"/>
      <c r="BC85" s="1004"/>
      <c r="BD85" s="1005"/>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134" t="s">
        <v>593</v>
      </c>
      <c r="C86" s="1135"/>
      <c r="D86" s="1135"/>
      <c r="E86" s="1135"/>
      <c r="F86" s="1135"/>
      <c r="G86" s="1135"/>
      <c r="H86" s="1135"/>
      <c r="I86" s="1135"/>
      <c r="J86" s="1135"/>
      <c r="K86" s="1135"/>
      <c r="L86" s="1135"/>
      <c r="M86" s="1135"/>
      <c r="N86" s="1135"/>
      <c r="O86" s="1135"/>
      <c r="P86" s="1136"/>
      <c r="Q86" s="1000">
        <v>102136</v>
      </c>
      <c r="R86" s="1001"/>
      <c r="S86" s="1001"/>
      <c r="T86" s="1001"/>
      <c r="U86" s="1001"/>
      <c r="V86" s="1001">
        <v>101116</v>
      </c>
      <c r="W86" s="1001"/>
      <c r="X86" s="1001"/>
      <c r="Y86" s="1001"/>
      <c r="Z86" s="1001"/>
      <c r="AA86" s="1001">
        <v>1019</v>
      </c>
      <c r="AB86" s="1001"/>
      <c r="AC86" s="1001"/>
      <c r="AD86" s="1001"/>
      <c r="AE86" s="1001"/>
      <c r="AF86" s="1001">
        <v>1019</v>
      </c>
      <c r="AG86" s="1001"/>
      <c r="AH86" s="1001"/>
      <c r="AI86" s="1001"/>
      <c r="AJ86" s="1001"/>
      <c r="AK86" s="1001">
        <v>278</v>
      </c>
      <c r="AL86" s="1001"/>
      <c r="AM86" s="1001"/>
      <c r="AN86" s="1001"/>
      <c r="AO86" s="1001"/>
      <c r="AP86" s="1001" t="s">
        <v>595</v>
      </c>
      <c r="AQ86" s="1001"/>
      <c r="AR86" s="1001"/>
      <c r="AS86" s="1001"/>
      <c r="AT86" s="1001"/>
      <c r="AU86" s="1001" t="s">
        <v>595</v>
      </c>
      <c r="AV86" s="1001"/>
      <c r="AW86" s="1001"/>
      <c r="AX86" s="1001"/>
      <c r="AY86" s="1001"/>
      <c r="AZ86" s="1004"/>
      <c r="BA86" s="1004"/>
      <c r="BB86" s="1004"/>
      <c r="BC86" s="1004"/>
      <c r="BD86" s="1005"/>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420</v>
      </c>
      <c r="C88" s="976"/>
      <c r="D88" s="976"/>
      <c r="E88" s="976"/>
      <c r="F88" s="976"/>
      <c r="G88" s="976"/>
      <c r="H88" s="976"/>
      <c r="I88" s="976"/>
      <c r="J88" s="976"/>
      <c r="K88" s="976"/>
      <c r="L88" s="976"/>
      <c r="M88" s="976"/>
      <c r="N88" s="976"/>
      <c r="O88" s="976"/>
      <c r="P88" s="977"/>
      <c r="Q88" s="990"/>
      <c r="R88" s="991"/>
      <c r="S88" s="991"/>
      <c r="T88" s="991"/>
      <c r="U88" s="991"/>
      <c r="V88" s="991"/>
      <c r="W88" s="991"/>
      <c r="X88" s="991"/>
      <c r="Y88" s="991"/>
      <c r="Z88" s="991"/>
      <c r="AA88" s="991"/>
      <c r="AB88" s="991"/>
      <c r="AC88" s="991"/>
      <c r="AD88" s="991"/>
      <c r="AE88" s="991"/>
      <c r="AF88" s="992">
        <v>1320</v>
      </c>
      <c r="AG88" s="992"/>
      <c r="AH88" s="992"/>
      <c r="AI88" s="992"/>
      <c r="AJ88" s="992"/>
      <c r="AK88" s="991"/>
      <c r="AL88" s="991"/>
      <c r="AM88" s="991"/>
      <c r="AN88" s="991"/>
      <c r="AO88" s="991"/>
      <c r="AP88" s="992">
        <v>6768</v>
      </c>
      <c r="AQ88" s="992"/>
      <c r="AR88" s="992"/>
      <c r="AS88" s="992"/>
      <c r="AT88" s="992"/>
      <c r="AU88" s="992">
        <v>675</v>
      </c>
      <c r="AV88" s="992"/>
      <c r="AW88" s="992"/>
      <c r="AX88" s="992"/>
      <c r="AY88" s="992"/>
      <c r="AZ88" s="1002"/>
      <c r="BA88" s="1002"/>
      <c r="BB88" s="1002"/>
      <c r="BC88" s="1002"/>
      <c r="BD88" s="1003"/>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302</v>
      </c>
      <c r="AG109" s="925"/>
      <c r="AH109" s="925"/>
      <c r="AI109" s="925"/>
      <c r="AJ109" s="926"/>
      <c r="AK109" s="927" t="s">
        <v>301</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302</v>
      </c>
      <c r="BW109" s="925"/>
      <c r="BX109" s="925"/>
      <c r="BY109" s="925"/>
      <c r="BZ109" s="926"/>
      <c r="CA109" s="927" t="s">
        <v>301</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302</v>
      </c>
      <c r="DM109" s="925"/>
      <c r="DN109" s="925"/>
      <c r="DO109" s="925"/>
      <c r="DP109" s="926"/>
      <c r="DQ109" s="927" t="s">
        <v>301</v>
      </c>
      <c r="DR109" s="925"/>
      <c r="DS109" s="925"/>
      <c r="DT109" s="925"/>
      <c r="DU109" s="926"/>
      <c r="DV109" s="927" t="s">
        <v>430</v>
      </c>
      <c r="DW109" s="925"/>
      <c r="DX109" s="925"/>
      <c r="DY109" s="925"/>
      <c r="DZ109" s="956"/>
    </row>
    <row r="110" spans="1:131" s="226" customFormat="1" ht="26.25" customHeight="1">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1323487</v>
      </c>
      <c r="AB110" s="918"/>
      <c r="AC110" s="918"/>
      <c r="AD110" s="918"/>
      <c r="AE110" s="919"/>
      <c r="AF110" s="920">
        <v>1283522</v>
      </c>
      <c r="AG110" s="918"/>
      <c r="AH110" s="918"/>
      <c r="AI110" s="918"/>
      <c r="AJ110" s="919"/>
      <c r="AK110" s="920">
        <v>1237469</v>
      </c>
      <c r="AL110" s="918"/>
      <c r="AM110" s="918"/>
      <c r="AN110" s="918"/>
      <c r="AO110" s="919"/>
      <c r="AP110" s="921">
        <v>18.2</v>
      </c>
      <c r="AQ110" s="922"/>
      <c r="AR110" s="922"/>
      <c r="AS110" s="922"/>
      <c r="AT110" s="923"/>
      <c r="AU110" s="957" t="s">
        <v>66</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13466913</v>
      </c>
      <c r="BR110" s="865"/>
      <c r="BS110" s="865"/>
      <c r="BT110" s="865"/>
      <c r="BU110" s="865"/>
      <c r="BV110" s="865">
        <v>13148904</v>
      </c>
      <c r="BW110" s="865"/>
      <c r="BX110" s="865"/>
      <c r="BY110" s="865"/>
      <c r="BZ110" s="865"/>
      <c r="CA110" s="865">
        <v>13913787</v>
      </c>
      <c r="CB110" s="865"/>
      <c r="CC110" s="865"/>
      <c r="CD110" s="865"/>
      <c r="CE110" s="865"/>
      <c r="CF110" s="889">
        <v>204.4</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411</v>
      </c>
      <c r="DR110" s="865"/>
      <c r="DS110" s="865"/>
      <c r="DT110" s="865"/>
      <c r="DU110" s="865"/>
      <c r="DV110" s="866" t="s">
        <v>411</v>
      </c>
      <c r="DW110" s="866"/>
      <c r="DX110" s="866"/>
      <c r="DY110" s="866"/>
      <c r="DZ110" s="867"/>
    </row>
    <row r="111" spans="1:131" s="226" customFormat="1" ht="26.25" customHeight="1">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411</v>
      </c>
      <c r="AB111" s="946"/>
      <c r="AC111" s="946"/>
      <c r="AD111" s="946"/>
      <c r="AE111" s="947"/>
      <c r="AF111" s="948" t="s">
        <v>411</v>
      </c>
      <c r="AG111" s="946"/>
      <c r="AH111" s="946"/>
      <c r="AI111" s="946"/>
      <c r="AJ111" s="947"/>
      <c r="AK111" s="948" t="s">
        <v>437</v>
      </c>
      <c r="AL111" s="946"/>
      <c r="AM111" s="946"/>
      <c r="AN111" s="946"/>
      <c r="AO111" s="947"/>
      <c r="AP111" s="949" t="s">
        <v>411</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v>205271</v>
      </c>
      <c r="BR111" s="837"/>
      <c r="BS111" s="837"/>
      <c r="BT111" s="837"/>
      <c r="BU111" s="837"/>
      <c r="BV111" s="837">
        <v>187101</v>
      </c>
      <c r="BW111" s="837"/>
      <c r="BX111" s="837"/>
      <c r="BY111" s="837"/>
      <c r="BZ111" s="837"/>
      <c r="CA111" s="837">
        <v>170714</v>
      </c>
      <c r="CB111" s="837"/>
      <c r="CC111" s="837"/>
      <c r="CD111" s="837"/>
      <c r="CE111" s="837"/>
      <c r="CF111" s="898">
        <v>2.5</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411</v>
      </c>
      <c r="DH111" s="837"/>
      <c r="DI111" s="837"/>
      <c r="DJ111" s="837"/>
      <c r="DK111" s="837"/>
      <c r="DL111" s="837" t="s">
        <v>411</v>
      </c>
      <c r="DM111" s="837"/>
      <c r="DN111" s="837"/>
      <c r="DO111" s="837"/>
      <c r="DP111" s="837"/>
      <c r="DQ111" s="837" t="s">
        <v>411</v>
      </c>
      <c r="DR111" s="837"/>
      <c r="DS111" s="837"/>
      <c r="DT111" s="837"/>
      <c r="DU111" s="837"/>
      <c r="DV111" s="814" t="s">
        <v>411</v>
      </c>
      <c r="DW111" s="814"/>
      <c r="DX111" s="814"/>
      <c r="DY111" s="814"/>
      <c r="DZ111" s="815"/>
    </row>
    <row r="112" spans="1:131" s="226" customFormat="1" ht="26.25" customHeight="1">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411</v>
      </c>
      <c r="AB112" s="800"/>
      <c r="AC112" s="800"/>
      <c r="AD112" s="800"/>
      <c r="AE112" s="801"/>
      <c r="AF112" s="802" t="s">
        <v>411</v>
      </c>
      <c r="AG112" s="800"/>
      <c r="AH112" s="800"/>
      <c r="AI112" s="800"/>
      <c r="AJ112" s="801"/>
      <c r="AK112" s="802" t="s">
        <v>411</v>
      </c>
      <c r="AL112" s="800"/>
      <c r="AM112" s="800"/>
      <c r="AN112" s="800"/>
      <c r="AO112" s="801"/>
      <c r="AP112" s="847" t="s">
        <v>411</v>
      </c>
      <c r="AQ112" s="848"/>
      <c r="AR112" s="848"/>
      <c r="AS112" s="848"/>
      <c r="AT112" s="849"/>
      <c r="AU112" s="959"/>
      <c r="AV112" s="960"/>
      <c r="AW112" s="960"/>
      <c r="AX112" s="960"/>
      <c r="AY112" s="960"/>
      <c r="AZ112" s="835" t="s">
        <v>442</v>
      </c>
      <c r="BA112" s="770"/>
      <c r="BB112" s="770"/>
      <c r="BC112" s="770"/>
      <c r="BD112" s="770"/>
      <c r="BE112" s="770"/>
      <c r="BF112" s="770"/>
      <c r="BG112" s="770"/>
      <c r="BH112" s="770"/>
      <c r="BI112" s="770"/>
      <c r="BJ112" s="770"/>
      <c r="BK112" s="770"/>
      <c r="BL112" s="770"/>
      <c r="BM112" s="770"/>
      <c r="BN112" s="770"/>
      <c r="BO112" s="770"/>
      <c r="BP112" s="771"/>
      <c r="BQ112" s="836">
        <v>8726219</v>
      </c>
      <c r="BR112" s="837"/>
      <c r="BS112" s="837"/>
      <c r="BT112" s="837"/>
      <c r="BU112" s="837"/>
      <c r="BV112" s="837">
        <v>8282963</v>
      </c>
      <c r="BW112" s="837"/>
      <c r="BX112" s="837"/>
      <c r="BY112" s="837"/>
      <c r="BZ112" s="837"/>
      <c r="CA112" s="837">
        <v>8025404</v>
      </c>
      <c r="CB112" s="837"/>
      <c r="CC112" s="837"/>
      <c r="CD112" s="837"/>
      <c r="CE112" s="837"/>
      <c r="CF112" s="898">
        <v>117.9</v>
      </c>
      <c r="CG112" s="899"/>
      <c r="CH112" s="899"/>
      <c r="CI112" s="899"/>
      <c r="CJ112" s="899"/>
      <c r="CK112" s="954"/>
      <c r="CL112" s="841"/>
      <c r="CM112" s="844" t="s">
        <v>443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411</v>
      </c>
      <c r="DH112" s="837"/>
      <c r="DI112" s="837"/>
      <c r="DJ112" s="837"/>
      <c r="DK112" s="837"/>
      <c r="DL112" s="837" t="s">
        <v>411</v>
      </c>
      <c r="DM112" s="837"/>
      <c r="DN112" s="837"/>
      <c r="DO112" s="837"/>
      <c r="DP112" s="837"/>
      <c r="DQ112" s="837" t="s">
        <v>411</v>
      </c>
      <c r="DR112" s="837"/>
      <c r="DS112" s="837"/>
      <c r="DT112" s="837"/>
      <c r="DU112" s="837"/>
      <c r="DV112" s="814" t="s">
        <v>411</v>
      </c>
      <c r="DW112" s="814"/>
      <c r="DX112" s="814"/>
      <c r="DY112" s="814"/>
      <c r="DZ112" s="815"/>
    </row>
    <row r="113" spans="1:130" s="226" customFormat="1" ht="26.25" customHeight="1">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751084</v>
      </c>
      <c r="AB113" s="946"/>
      <c r="AC113" s="946"/>
      <c r="AD113" s="946"/>
      <c r="AE113" s="947"/>
      <c r="AF113" s="948">
        <v>731399</v>
      </c>
      <c r="AG113" s="946"/>
      <c r="AH113" s="946"/>
      <c r="AI113" s="946"/>
      <c r="AJ113" s="947"/>
      <c r="AK113" s="948">
        <v>796658</v>
      </c>
      <c r="AL113" s="946"/>
      <c r="AM113" s="946"/>
      <c r="AN113" s="946"/>
      <c r="AO113" s="947"/>
      <c r="AP113" s="949">
        <v>11.7</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629466</v>
      </c>
      <c r="BR113" s="837"/>
      <c r="BS113" s="837"/>
      <c r="BT113" s="837"/>
      <c r="BU113" s="837"/>
      <c r="BV113" s="837">
        <v>663059</v>
      </c>
      <c r="BW113" s="837"/>
      <c r="BX113" s="837"/>
      <c r="BY113" s="837"/>
      <c r="BZ113" s="837"/>
      <c r="CA113" s="837">
        <v>675411</v>
      </c>
      <c r="CB113" s="837"/>
      <c r="CC113" s="837"/>
      <c r="CD113" s="837"/>
      <c r="CE113" s="837"/>
      <c r="CF113" s="898">
        <v>9.9</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411</v>
      </c>
      <c r="DH113" s="800"/>
      <c r="DI113" s="800"/>
      <c r="DJ113" s="800"/>
      <c r="DK113" s="801"/>
      <c r="DL113" s="802" t="s">
        <v>411</v>
      </c>
      <c r="DM113" s="800"/>
      <c r="DN113" s="800"/>
      <c r="DO113" s="800"/>
      <c r="DP113" s="801"/>
      <c r="DQ113" s="802" t="s">
        <v>411</v>
      </c>
      <c r="DR113" s="800"/>
      <c r="DS113" s="800"/>
      <c r="DT113" s="800"/>
      <c r="DU113" s="801"/>
      <c r="DV113" s="847" t="s">
        <v>411</v>
      </c>
      <c r="DW113" s="848"/>
      <c r="DX113" s="848"/>
      <c r="DY113" s="848"/>
      <c r="DZ113" s="849"/>
    </row>
    <row r="114" spans="1:130" s="226" customFormat="1" ht="26.25" customHeight="1">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39318</v>
      </c>
      <c r="AB114" s="800"/>
      <c r="AC114" s="800"/>
      <c r="AD114" s="800"/>
      <c r="AE114" s="801"/>
      <c r="AF114" s="802">
        <v>51844</v>
      </c>
      <c r="AG114" s="800"/>
      <c r="AH114" s="800"/>
      <c r="AI114" s="800"/>
      <c r="AJ114" s="801"/>
      <c r="AK114" s="802">
        <v>51508</v>
      </c>
      <c r="AL114" s="800"/>
      <c r="AM114" s="800"/>
      <c r="AN114" s="800"/>
      <c r="AO114" s="801"/>
      <c r="AP114" s="847">
        <v>0.8</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610402</v>
      </c>
      <c r="BR114" s="837"/>
      <c r="BS114" s="837"/>
      <c r="BT114" s="837"/>
      <c r="BU114" s="837"/>
      <c r="BV114" s="837">
        <v>633242</v>
      </c>
      <c r="BW114" s="837"/>
      <c r="BX114" s="837"/>
      <c r="BY114" s="837"/>
      <c r="BZ114" s="837"/>
      <c r="CA114" s="837">
        <v>621931</v>
      </c>
      <c r="CB114" s="837"/>
      <c r="CC114" s="837"/>
      <c r="CD114" s="837"/>
      <c r="CE114" s="837"/>
      <c r="CF114" s="898">
        <v>9.1</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411</v>
      </c>
      <c r="DH114" s="800"/>
      <c r="DI114" s="800"/>
      <c r="DJ114" s="800"/>
      <c r="DK114" s="801"/>
      <c r="DL114" s="802" t="s">
        <v>411</v>
      </c>
      <c r="DM114" s="800"/>
      <c r="DN114" s="800"/>
      <c r="DO114" s="800"/>
      <c r="DP114" s="801"/>
      <c r="DQ114" s="802" t="s">
        <v>411</v>
      </c>
      <c r="DR114" s="800"/>
      <c r="DS114" s="800"/>
      <c r="DT114" s="800"/>
      <c r="DU114" s="801"/>
      <c r="DV114" s="847" t="s">
        <v>411</v>
      </c>
      <c r="DW114" s="848"/>
      <c r="DX114" s="848"/>
      <c r="DY114" s="848"/>
      <c r="DZ114" s="849"/>
    </row>
    <row r="115" spans="1:130" s="226" customFormat="1" ht="26.25" customHeight="1">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19659</v>
      </c>
      <c r="AB115" s="946"/>
      <c r="AC115" s="946"/>
      <c r="AD115" s="946"/>
      <c r="AE115" s="947"/>
      <c r="AF115" s="948">
        <v>18962</v>
      </c>
      <c r="AG115" s="946"/>
      <c r="AH115" s="946"/>
      <c r="AI115" s="946"/>
      <c r="AJ115" s="947"/>
      <c r="AK115" s="948">
        <v>17035</v>
      </c>
      <c r="AL115" s="946"/>
      <c r="AM115" s="946"/>
      <c r="AN115" s="946"/>
      <c r="AO115" s="947"/>
      <c r="AP115" s="949">
        <v>0.3</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11597</v>
      </c>
      <c r="BR115" s="837"/>
      <c r="BS115" s="837"/>
      <c r="BT115" s="837"/>
      <c r="BU115" s="837"/>
      <c r="BV115" s="837">
        <v>8588</v>
      </c>
      <c r="BW115" s="837"/>
      <c r="BX115" s="837"/>
      <c r="BY115" s="837"/>
      <c r="BZ115" s="837"/>
      <c r="CA115" s="837">
        <v>6546</v>
      </c>
      <c r="CB115" s="837"/>
      <c r="CC115" s="837"/>
      <c r="CD115" s="837"/>
      <c r="CE115" s="837"/>
      <c r="CF115" s="898">
        <v>0.1</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3852</v>
      </c>
      <c r="DH115" s="800"/>
      <c r="DI115" s="800"/>
      <c r="DJ115" s="800"/>
      <c r="DK115" s="801"/>
      <c r="DL115" s="802">
        <v>1926</v>
      </c>
      <c r="DM115" s="800"/>
      <c r="DN115" s="800"/>
      <c r="DO115" s="800"/>
      <c r="DP115" s="801"/>
      <c r="DQ115" s="802" t="s">
        <v>411</v>
      </c>
      <c r="DR115" s="800"/>
      <c r="DS115" s="800"/>
      <c r="DT115" s="800"/>
      <c r="DU115" s="801"/>
      <c r="DV115" s="847" t="s">
        <v>411</v>
      </c>
      <c r="DW115" s="848"/>
      <c r="DX115" s="848"/>
      <c r="DY115" s="848"/>
      <c r="DZ115" s="849"/>
    </row>
    <row r="116" spans="1:130" s="226" customFormat="1" ht="26.25" customHeight="1">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411</v>
      </c>
      <c r="AB116" s="800"/>
      <c r="AC116" s="800"/>
      <c r="AD116" s="800"/>
      <c r="AE116" s="801"/>
      <c r="AF116" s="802" t="s">
        <v>411</v>
      </c>
      <c r="AG116" s="800"/>
      <c r="AH116" s="800"/>
      <c r="AI116" s="800"/>
      <c r="AJ116" s="801"/>
      <c r="AK116" s="802" t="s">
        <v>411</v>
      </c>
      <c r="AL116" s="800"/>
      <c r="AM116" s="800"/>
      <c r="AN116" s="800"/>
      <c r="AO116" s="801"/>
      <c r="AP116" s="847" t="s">
        <v>411</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411</v>
      </c>
      <c r="BR116" s="837"/>
      <c r="BS116" s="837"/>
      <c r="BT116" s="837"/>
      <c r="BU116" s="837"/>
      <c r="BV116" s="837" t="s">
        <v>411</v>
      </c>
      <c r="BW116" s="837"/>
      <c r="BX116" s="837"/>
      <c r="BY116" s="837"/>
      <c r="BZ116" s="837"/>
      <c r="CA116" s="837" t="s">
        <v>411</v>
      </c>
      <c r="CB116" s="837"/>
      <c r="CC116" s="837"/>
      <c r="CD116" s="837"/>
      <c r="CE116" s="837"/>
      <c r="CF116" s="898" t="s">
        <v>411</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411</v>
      </c>
      <c r="DH116" s="800"/>
      <c r="DI116" s="800"/>
      <c r="DJ116" s="800"/>
      <c r="DK116" s="801"/>
      <c r="DL116" s="802" t="s">
        <v>411</v>
      </c>
      <c r="DM116" s="800"/>
      <c r="DN116" s="800"/>
      <c r="DO116" s="800"/>
      <c r="DP116" s="801"/>
      <c r="DQ116" s="802" t="s">
        <v>411</v>
      </c>
      <c r="DR116" s="800"/>
      <c r="DS116" s="800"/>
      <c r="DT116" s="800"/>
      <c r="DU116" s="801"/>
      <c r="DV116" s="847" t="s">
        <v>411</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2133548</v>
      </c>
      <c r="AB117" s="932"/>
      <c r="AC117" s="932"/>
      <c r="AD117" s="932"/>
      <c r="AE117" s="933"/>
      <c r="AF117" s="934">
        <v>2085727</v>
      </c>
      <c r="AG117" s="932"/>
      <c r="AH117" s="932"/>
      <c r="AI117" s="932"/>
      <c r="AJ117" s="933"/>
      <c r="AK117" s="934">
        <v>2102670</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458</v>
      </c>
      <c r="BR117" s="837"/>
      <c r="BS117" s="837"/>
      <c r="BT117" s="837"/>
      <c r="BU117" s="837"/>
      <c r="BV117" s="837" t="s">
        <v>458</v>
      </c>
      <c r="BW117" s="837"/>
      <c r="BX117" s="837"/>
      <c r="BY117" s="837"/>
      <c r="BZ117" s="837"/>
      <c r="CA117" s="837" t="s">
        <v>458</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458</v>
      </c>
      <c r="DH117" s="800"/>
      <c r="DI117" s="800"/>
      <c r="DJ117" s="800"/>
      <c r="DK117" s="801"/>
      <c r="DL117" s="802" t="s">
        <v>458</v>
      </c>
      <c r="DM117" s="800"/>
      <c r="DN117" s="800"/>
      <c r="DO117" s="800"/>
      <c r="DP117" s="801"/>
      <c r="DQ117" s="802" t="s">
        <v>458</v>
      </c>
      <c r="DR117" s="800"/>
      <c r="DS117" s="800"/>
      <c r="DT117" s="800"/>
      <c r="DU117" s="801"/>
      <c r="DV117" s="847" t="s">
        <v>458</v>
      </c>
      <c r="DW117" s="848"/>
      <c r="DX117" s="848"/>
      <c r="DY117" s="848"/>
      <c r="DZ117" s="849"/>
    </row>
    <row r="118" spans="1:130" s="226" customFormat="1" ht="26.25" customHeight="1">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302</v>
      </c>
      <c r="AG118" s="925"/>
      <c r="AH118" s="925"/>
      <c r="AI118" s="925"/>
      <c r="AJ118" s="926"/>
      <c r="AK118" s="927" t="s">
        <v>301</v>
      </c>
      <c r="AL118" s="925"/>
      <c r="AM118" s="925"/>
      <c r="AN118" s="925"/>
      <c r="AO118" s="926"/>
      <c r="AP118" s="928" t="s">
        <v>430</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461</v>
      </c>
      <c r="BR118" s="868"/>
      <c r="BS118" s="868"/>
      <c r="BT118" s="868"/>
      <c r="BU118" s="868"/>
      <c r="BV118" s="868" t="s">
        <v>461</v>
      </c>
      <c r="BW118" s="868"/>
      <c r="BX118" s="868"/>
      <c r="BY118" s="868"/>
      <c r="BZ118" s="868"/>
      <c r="CA118" s="868" t="s">
        <v>461</v>
      </c>
      <c r="CB118" s="868"/>
      <c r="CC118" s="868"/>
      <c r="CD118" s="868"/>
      <c r="CE118" s="868"/>
      <c r="CF118" s="898" t="s">
        <v>461</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461</v>
      </c>
      <c r="DH118" s="800"/>
      <c r="DI118" s="800"/>
      <c r="DJ118" s="800"/>
      <c r="DK118" s="801"/>
      <c r="DL118" s="802" t="s">
        <v>461</v>
      </c>
      <c r="DM118" s="800"/>
      <c r="DN118" s="800"/>
      <c r="DO118" s="800"/>
      <c r="DP118" s="801"/>
      <c r="DQ118" s="802" t="s">
        <v>461</v>
      </c>
      <c r="DR118" s="800"/>
      <c r="DS118" s="800"/>
      <c r="DT118" s="800"/>
      <c r="DU118" s="801"/>
      <c r="DV118" s="847" t="s">
        <v>461</v>
      </c>
      <c r="DW118" s="848"/>
      <c r="DX118" s="848"/>
      <c r="DY118" s="848"/>
      <c r="DZ118" s="849"/>
    </row>
    <row r="119" spans="1:130" s="226" customFormat="1" ht="26.25" customHeight="1">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461</v>
      </c>
      <c r="AB119" s="918"/>
      <c r="AC119" s="918"/>
      <c r="AD119" s="918"/>
      <c r="AE119" s="919"/>
      <c r="AF119" s="920" t="s">
        <v>461</v>
      </c>
      <c r="AG119" s="918"/>
      <c r="AH119" s="918"/>
      <c r="AI119" s="918"/>
      <c r="AJ119" s="919"/>
      <c r="AK119" s="920" t="s">
        <v>461</v>
      </c>
      <c r="AL119" s="918"/>
      <c r="AM119" s="918"/>
      <c r="AN119" s="918"/>
      <c r="AO119" s="919"/>
      <c r="AP119" s="921" t="s">
        <v>461</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463</v>
      </c>
      <c r="BP119" s="901"/>
      <c r="BQ119" s="905">
        <v>23649868</v>
      </c>
      <c r="BR119" s="868"/>
      <c r="BS119" s="868"/>
      <c r="BT119" s="868"/>
      <c r="BU119" s="868"/>
      <c r="BV119" s="868">
        <v>22923857</v>
      </c>
      <c r="BW119" s="868"/>
      <c r="BX119" s="868"/>
      <c r="BY119" s="868"/>
      <c r="BZ119" s="868"/>
      <c r="CA119" s="868">
        <v>23413793</v>
      </c>
      <c r="CB119" s="868"/>
      <c r="CC119" s="868"/>
      <c r="CD119" s="868"/>
      <c r="CE119" s="868"/>
      <c r="CF119" s="766"/>
      <c r="CG119" s="767"/>
      <c r="CH119" s="767"/>
      <c r="CI119" s="767"/>
      <c r="CJ119" s="857"/>
      <c r="CK119" s="955"/>
      <c r="CL119" s="843"/>
      <c r="CM119" s="861" t="s">
        <v>464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201419</v>
      </c>
      <c r="DH119" s="783"/>
      <c r="DI119" s="783"/>
      <c r="DJ119" s="783"/>
      <c r="DK119" s="784"/>
      <c r="DL119" s="785">
        <v>185175</v>
      </c>
      <c r="DM119" s="783"/>
      <c r="DN119" s="783"/>
      <c r="DO119" s="783"/>
      <c r="DP119" s="784"/>
      <c r="DQ119" s="785">
        <v>170714</v>
      </c>
      <c r="DR119" s="783"/>
      <c r="DS119" s="783"/>
      <c r="DT119" s="783"/>
      <c r="DU119" s="784"/>
      <c r="DV119" s="871">
        <v>2.5</v>
      </c>
      <c r="DW119" s="872"/>
      <c r="DX119" s="872"/>
      <c r="DY119" s="872"/>
      <c r="DZ119" s="873"/>
    </row>
    <row r="120" spans="1:130" s="226" customFormat="1" ht="26.25" customHeight="1">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458</v>
      </c>
      <c r="AB120" s="800"/>
      <c r="AC120" s="800"/>
      <c r="AD120" s="800"/>
      <c r="AE120" s="801"/>
      <c r="AF120" s="802" t="s">
        <v>458</v>
      </c>
      <c r="AG120" s="800"/>
      <c r="AH120" s="800"/>
      <c r="AI120" s="800"/>
      <c r="AJ120" s="801"/>
      <c r="AK120" s="802" t="s">
        <v>458</v>
      </c>
      <c r="AL120" s="800"/>
      <c r="AM120" s="800"/>
      <c r="AN120" s="800"/>
      <c r="AO120" s="801"/>
      <c r="AP120" s="847" t="s">
        <v>458</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5205532</v>
      </c>
      <c r="BR120" s="865"/>
      <c r="BS120" s="865"/>
      <c r="BT120" s="865"/>
      <c r="BU120" s="865"/>
      <c r="BV120" s="865">
        <v>5775453</v>
      </c>
      <c r="BW120" s="865"/>
      <c r="BX120" s="865"/>
      <c r="BY120" s="865"/>
      <c r="BZ120" s="865"/>
      <c r="CA120" s="865">
        <v>5539909</v>
      </c>
      <c r="CB120" s="865"/>
      <c r="CC120" s="865"/>
      <c r="CD120" s="865"/>
      <c r="CE120" s="865"/>
      <c r="CF120" s="889">
        <v>81.400000000000006</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6757660</v>
      </c>
      <c r="DH120" s="865"/>
      <c r="DI120" s="865"/>
      <c r="DJ120" s="865"/>
      <c r="DK120" s="865"/>
      <c r="DL120" s="865">
        <v>6416865</v>
      </c>
      <c r="DM120" s="865"/>
      <c r="DN120" s="865"/>
      <c r="DO120" s="865"/>
      <c r="DP120" s="865"/>
      <c r="DQ120" s="865">
        <v>6346966</v>
      </c>
      <c r="DR120" s="865"/>
      <c r="DS120" s="865"/>
      <c r="DT120" s="865"/>
      <c r="DU120" s="865"/>
      <c r="DV120" s="866">
        <v>93.2</v>
      </c>
      <c r="DW120" s="866"/>
      <c r="DX120" s="866"/>
      <c r="DY120" s="866"/>
      <c r="DZ120" s="867"/>
    </row>
    <row r="121" spans="1:130" s="226" customFormat="1" ht="26.25" customHeight="1">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461</v>
      </c>
      <c r="AB121" s="800"/>
      <c r="AC121" s="800"/>
      <c r="AD121" s="800"/>
      <c r="AE121" s="801"/>
      <c r="AF121" s="802" t="s">
        <v>458</v>
      </c>
      <c r="AG121" s="800"/>
      <c r="AH121" s="800"/>
      <c r="AI121" s="800"/>
      <c r="AJ121" s="801"/>
      <c r="AK121" s="802" t="s">
        <v>458</v>
      </c>
      <c r="AL121" s="800"/>
      <c r="AM121" s="800"/>
      <c r="AN121" s="800"/>
      <c r="AO121" s="801"/>
      <c r="AP121" s="847" t="s">
        <v>458</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166194</v>
      </c>
      <c r="BR121" s="837"/>
      <c r="BS121" s="837"/>
      <c r="BT121" s="837"/>
      <c r="BU121" s="837"/>
      <c r="BV121" s="837">
        <v>146676</v>
      </c>
      <c r="BW121" s="837"/>
      <c r="BX121" s="837"/>
      <c r="BY121" s="837"/>
      <c r="BZ121" s="837"/>
      <c r="CA121" s="837">
        <v>130187</v>
      </c>
      <c r="CB121" s="837"/>
      <c r="CC121" s="837"/>
      <c r="CD121" s="837"/>
      <c r="CE121" s="837"/>
      <c r="CF121" s="898">
        <v>1.9</v>
      </c>
      <c r="CG121" s="899"/>
      <c r="CH121" s="899"/>
      <c r="CI121" s="899"/>
      <c r="CJ121" s="899"/>
      <c r="CK121" s="892"/>
      <c r="CL121" s="878"/>
      <c r="CM121" s="878"/>
      <c r="CN121" s="878"/>
      <c r="CO121" s="879"/>
      <c r="CP121" s="858" t="s">
        <v>471</v>
      </c>
      <c r="CQ121" s="859"/>
      <c r="CR121" s="859"/>
      <c r="CS121" s="859"/>
      <c r="CT121" s="859"/>
      <c r="CU121" s="859"/>
      <c r="CV121" s="859"/>
      <c r="CW121" s="859"/>
      <c r="CX121" s="859"/>
      <c r="CY121" s="859"/>
      <c r="CZ121" s="859"/>
      <c r="DA121" s="859"/>
      <c r="DB121" s="859"/>
      <c r="DC121" s="859"/>
      <c r="DD121" s="859"/>
      <c r="DE121" s="859"/>
      <c r="DF121" s="860"/>
      <c r="DG121" s="836">
        <v>1147457</v>
      </c>
      <c r="DH121" s="837"/>
      <c r="DI121" s="837"/>
      <c r="DJ121" s="837"/>
      <c r="DK121" s="837"/>
      <c r="DL121" s="837">
        <v>1033304</v>
      </c>
      <c r="DM121" s="837"/>
      <c r="DN121" s="837"/>
      <c r="DO121" s="837"/>
      <c r="DP121" s="837"/>
      <c r="DQ121" s="837">
        <v>955017</v>
      </c>
      <c r="DR121" s="837"/>
      <c r="DS121" s="837"/>
      <c r="DT121" s="837"/>
      <c r="DU121" s="837"/>
      <c r="DV121" s="814">
        <v>14</v>
      </c>
      <c r="DW121" s="814"/>
      <c r="DX121" s="814"/>
      <c r="DY121" s="814"/>
      <c r="DZ121" s="815"/>
    </row>
    <row r="122" spans="1:130" s="226" customFormat="1" ht="26.25" customHeight="1">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458</v>
      </c>
      <c r="AB122" s="800"/>
      <c r="AC122" s="800"/>
      <c r="AD122" s="800"/>
      <c r="AE122" s="801"/>
      <c r="AF122" s="802" t="s">
        <v>458</v>
      </c>
      <c r="AG122" s="800"/>
      <c r="AH122" s="800"/>
      <c r="AI122" s="800"/>
      <c r="AJ122" s="801"/>
      <c r="AK122" s="802" t="s">
        <v>458</v>
      </c>
      <c r="AL122" s="800"/>
      <c r="AM122" s="800"/>
      <c r="AN122" s="800"/>
      <c r="AO122" s="801"/>
      <c r="AP122" s="847" t="s">
        <v>458</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16215655</v>
      </c>
      <c r="BR122" s="868"/>
      <c r="BS122" s="868"/>
      <c r="BT122" s="868"/>
      <c r="BU122" s="868"/>
      <c r="BV122" s="868">
        <v>15877538</v>
      </c>
      <c r="BW122" s="868"/>
      <c r="BX122" s="868"/>
      <c r="BY122" s="868"/>
      <c r="BZ122" s="868"/>
      <c r="CA122" s="868">
        <v>16280378</v>
      </c>
      <c r="CB122" s="868"/>
      <c r="CC122" s="868"/>
      <c r="CD122" s="868"/>
      <c r="CE122" s="868"/>
      <c r="CF122" s="869">
        <v>239.1</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v>821102</v>
      </c>
      <c r="DH122" s="837"/>
      <c r="DI122" s="837"/>
      <c r="DJ122" s="837"/>
      <c r="DK122" s="837"/>
      <c r="DL122" s="837">
        <v>832794</v>
      </c>
      <c r="DM122" s="837"/>
      <c r="DN122" s="837"/>
      <c r="DO122" s="837"/>
      <c r="DP122" s="837"/>
      <c r="DQ122" s="837">
        <v>723421</v>
      </c>
      <c r="DR122" s="837"/>
      <c r="DS122" s="837"/>
      <c r="DT122" s="837"/>
      <c r="DU122" s="837"/>
      <c r="DV122" s="814">
        <v>10.6</v>
      </c>
      <c r="DW122" s="814"/>
      <c r="DX122" s="814"/>
      <c r="DY122" s="814"/>
      <c r="DZ122" s="815"/>
    </row>
    <row r="123" spans="1:130" s="226" customFormat="1" ht="26.25" customHeight="1">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458</v>
      </c>
      <c r="AB123" s="800"/>
      <c r="AC123" s="800"/>
      <c r="AD123" s="800"/>
      <c r="AE123" s="801"/>
      <c r="AF123" s="802" t="s">
        <v>458</v>
      </c>
      <c r="AG123" s="800"/>
      <c r="AH123" s="800"/>
      <c r="AI123" s="800"/>
      <c r="AJ123" s="801"/>
      <c r="AK123" s="802" t="s">
        <v>458</v>
      </c>
      <c r="AL123" s="800"/>
      <c r="AM123" s="800"/>
      <c r="AN123" s="800"/>
      <c r="AO123" s="801"/>
      <c r="AP123" s="847" t="s">
        <v>458</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474</v>
      </c>
      <c r="BP123" s="901"/>
      <c r="BQ123" s="855">
        <v>21587381</v>
      </c>
      <c r="BR123" s="856"/>
      <c r="BS123" s="856"/>
      <c r="BT123" s="856"/>
      <c r="BU123" s="856"/>
      <c r="BV123" s="856">
        <v>21799667</v>
      </c>
      <c r="BW123" s="856"/>
      <c r="BX123" s="856"/>
      <c r="BY123" s="856"/>
      <c r="BZ123" s="856"/>
      <c r="CA123" s="856">
        <v>21950474</v>
      </c>
      <c r="CB123" s="856"/>
      <c r="CC123" s="856"/>
      <c r="CD123" s="856"/>
      <c r="CE123" s="856"/>
      <c r="CF123" s="766"/>
      <c r="CG123" s="767"/>
      <c r="CH123" s="767"/>
      <c r="CI123" s="767"/>
      <c r="CJ123" s="857"/>
      <c r="CK123" s="892"/>
      <c r="CL123" s="878"/>
      <c r="CM123" s="878"/>
      <c r="CN123" s="878"/>
      <c r="CO123" s="879"/>
      <c r="CP123" s="858" t="s">
        <v>475</v>
      </c>
      <c r="CQ123" s="859"/>
      <c r="CR123" s="859"/>
      <c r="CS123" s="859"/>
      <c r="CT123" s="859"/>
      <c r="CU123" s="859"/>
      <c r="CV123" s="859"/>
      <c r="CW123" s="859"/>
      <c r="CX123" s="859"/>
      <c r="CY123" s="859"/>
      <c r="CZ123" s="859"/>
      <c r="DA123" s="859"/>
      <c r="DB123" s="859"/>
      <c r="DC123" s="859"/>
      <c r="DD123" s="859"/>
      <c r="DE123" s="859"/>
      <c r="DF123" s="860"/>
      <c r="DG123" s="799" t="s">
        <v>476</v>
      </c>
      <c r="DH123" s="800"/>
      <c r="DI123" s="800"/>
      <c r="DJ123" s="800"/>
      <c r="DK123" s="801"/>
      <c r="DL123" s="802" t="s">
        <v>476</v>
      </c>
      <c r="DM123" s="800"/>
      <c r="DN123" s="800"/>
      <c r="DO123" s="800"/>
      <c r="DP123" s="801"/>
      <c r="DQ123" s="802" t="s">
        <v>122</v>
      </c>
      <c r="DR123" s="800"/>
      <c r="DS123" s="800"/>
      <c r="DT123" s="800"/>
      <c r="DU123" s="801"/>
      <c r="DV123" s="847" t="s">
        <v>477</v>
      </c>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477</v>
      </c>
      <c r="AB124" s="800"/>
      <c r="AC124" s="800"/>
      <c r="AD124" s="800"/>
      <c r="AE124" s="801"/>
      <c r="AF124" s="802" t="s">
        <v>122</v>
      </c>
      <c r="AG124" s="800"/>
      <c r="AH124" s="800"/>
      <c r="AI124" s="800"/>
      <c r="AJ124" s="801"/>
      <c r="AK124" s="802" t="s">
        <v>476</v>
      </c>
      <c r="AL124" s="800"/>
      <c r="AM124" s="800"/>
      <c r="AN124" s="800"/>
      <c r="AO124" s="801"/>
      <c r="AP124" s="847" t="s">
        <v>476</v>
      </c>
      <c r="AQ124" s="848"/>
      <c r="AR124" s="848"/>
      <c r="AS124" s="848"/>
      <c r="AT124" s="849"/>
      <c r="AU124" s="850" t="s">
        <v>478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29.5</v>
      </c>
      <c r="BR124" s="854"/>
      <c r="BS124" s="854"/>
      <c r="BT124" s="854"/>
      <c r="BU124" s="854"/>
      <c r="BV124" s="854">
        <v>16.399999999999999</v>
      </c>
      <c r="BW124" s="854"/>
      <c r="BX124" s="854"/>
      <c r="BY124" s="854"/>
      <c r="BZ124" s="854"/>
      <c r="CA124" s="854">
        <v>21.4</v>
      </c>
      <c r="CB124" s="854"/>
      <c r="CC124" s="854"/>
      <c r="CD124" s="854"/>
      <c r="CE124" s="854"/>
      <c r="CF124" s="744"/>
      <c r="CG124" s="745"/>
      <c r="CH124" s="745"/>
      <c r="CI124" s="745"/>
      <c r="CJ124" s="885"/>
      <c r="CK124" s="893"/>
      <c r="CL124" s="893"/>
      <c r="CM124" s="893"/>
      <c r="CN124" s="893"/>
      <c r="CO124" s="894"/>
      <c r="CP124" s="858" t="s">
        <v>479</v>
      </c>
      <c r="CQ124" s="859"/>
      <c r="CR124" s="859"/>
      <c r="CS124" s="859"/>
      <c r="CT124" s="859"/>
      <c r="CU124" s="859"/>
      <c r="CV124" s="859"/>
      <c r="CW124" s="859"/>
      <c r="CX124" s="859"/>
      <c r="CY124" s="859"/>
      <c r="CZ124" s="859"/>
      <c r="DA124" s="859"/>
      <c r="DB124" s="859"/>
      <c r="DC124" s="859"/>
      <c r="DD124" s="859"/>
      <c r="DE124" s="859"/>
      <c r="DF124" s="860"/>
      <c r="DG124" s="782" t="s">
        <v>480</v>
      </c>
      <c r="DH124" s="783"/>
      <c r="DI124" s="783"/>
      <c r="DJ124" s="783"/>
      <c r="DK124" s="784"/>
      <c r="DL124" s="785" t="s">
        <v>480</v>
      </c>
      <c r="DM124" s="783"/>
      <c r="DN124" s="783"/>
      <c r="DO124" s="783"/>
      <c r="DP124" s="784"/>
      <c r="DQ124" s="785" t="s">
        <v>476</v>
      </c>
      <c r="DR124" s="783"/>
      <c r="DS124" s="783"/>
      <c r="DT124" s="783"/>
      <c r="DU124" s="784"/>
      <c r="DV124" s="871" t="s">
        <v>480</v>
      </c>
      <c r="DW124" s="872"/>
      <c r="DX124" s="872"/>
      <c r="DY124" s="872"/>
      <c r="DZ124" s="873"/>
    </row>
    <row r="125" spans="1:130" s="226" customFormat="1" ht="26.25" customHeight="1">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480</v>
      </c>
      <c r="AB125" s="800"/>
      <c r="AC125" s="800"/>
      <c r="AD125" s="800"/>
      <c r="AE125" s="801"/>
      <c r="AF125" s="802" t="s">
        <v>476</v>
      </c>
      <c r="AG125" s="800"/>
      <c r="AH125" s="800"/>
      <c r="AI125" s="800"/>
      <c r="AJ125" s="801"/>
      <c r="AK125" s="802" t="s">
        <v>476</v>
      </c>
      <c r="AL125" s="800"/>
      <c r="AM125" s="800"/>
      <c r="AN125" s="800"/>
      <c r="AO125" s="801"/>
      <c r="AP125" s="847" t="s">
        <v>480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481</v>
      </c>
      <c r="CL125" s="875"/>
      <c r="CM125" s="875"/>
      <c r="CN125" s="875"/>
      <c r="CO125" s="876"/>
      <c r="CP125" s="883" t="s">
        <v>482</v>
      </c>
      <c r="CQ125" s="828"/>
      <c r="CR125" s="828"/>
      <c r="CS125" s="828"/>
      <c r="CT125" s="828"/>
      <c r="CU125" s="828"/>
      <c r="CV125" s="828"/>
      <c r="CW125" s="828"/>
      <c r="CX125" s="828"/>
      <c r="CY125" s="828"/>
      <c r="CZ125" s="828"/>
      <c r="DA125" s="828"/>
      <c r="DB125" s="828"/>
      <c r="DC125" s="828"/>
      <c r="DD125" s="828"/>
      <c r="DE125" s="828"/>
      <c r="DF125" s="829"/>
      <c r="DG125" s="884" t="s">
        <v>480</v>
      </c>
      <c r="DH125" s="865"/>
      <c r="DI125" s="865"/>
      <c r="DJ125" s="865"/>
      <c r="DK125" s="865"/>
      <c r="DL125" s="865" t="s">
        <v>480</v>
      </c>
      <c r="DM125" s="865"/>
      <c r="DN125" s="865"/>
      <c r="DO125" s="865"/>
      <c r="DP125" s="865"/>
      <c r="DQ125" s="865" t="s">
        <v>480</v>
      </c>
      <c r="DR125" s="865"/>
      <c r="DS125" s="865"/>
      <c r="DT125" s="865"/>
      <c r="DU125" s="865"/>
      <c r="DV125" s="866" t="s">
        <v>480</v>
      </c>
      <c r="DW125" s="866"/>
      <c r="DX125" s="866"/>
      <c r="DY125" s="866"/>
      <c r="DZ125" s="867"/>
    </row>
    <row r="126" spans="1:130" s="226" customFormat="1" ht="26.25" customHeight="1" thickBot="1">
      <c r="A126" s="840"/>
      <c r="B126" s="841"/>
      <c r="C126" s="844" t="s">
        <v>464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18168</v>
      </c>
      <c r="AB126" s="800"/>
      <c r="AC126" s="800"/>
      <c r="AD126" s="800"/>
      <c r="AE126" s="801"/>
      <c r="AF126" s="802">
        <v>18204</v>
      </c>
      <c r="AG126" s="800"/>
      <c r="AH126" s="800"/>
      <c r="AI126" s="800"/>
      <c r="AJ126" s="801"/>
      <c r="AK126" s="802">
        <v>16385</v>
      </c>
      <c r="AL126" s="800"/>
      <c r="AM126" s="800"/>
      <c r="AN126" s="800"/>
      <c r="AO126" s="801"/>
      <c r="AP126" s="847">
        <v>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483</v>
      </c>
      <c r="CQ126" s="770"/>
      <c r="CR126" s="770"/>
      <c r="CS126" s="770"/>
      <c r="CT126" s="770"/>
      <c r="CU126" s="770"/>
      <c r="CV126" s="770"/>
      <c r="CW126" s="770"/>
      <c r="CX126" s="770"/>
      <c r="CY126" s="770"/>
      <c r="CZ126" s="770"/>
      <c r="DA126" s="770"/>
      <c r="DB126" s="770"/>
      <c r="DC126" s="770"/>
      <c r="DD126" s="770"/>
      <c r="DE126" s="770"/>
      <c r="DF126" s="771"/>
      <c r="DG126" s="836" t="s">
        <v>480</v>
      </c>
      <c r="DH126" s="837"/>
      <c r="DI126" s="837"/>
      <c r="DJ126" s="837"/>
      <c r="DK126" s="837"/>
      <c r="DL126" s="837" t="s">
        <v>480</v>
      </c>
      <c r="DM126" s="837"/>
      <c r="DN126" s="837"/>
      <c r="DO126" s="837"/>
      <c r="DP126" s="837"/>
      <c r="DQ126" s="837" t="s">
        <v>480</v>
      </c>
      <c r="DR126" s="837"/>
      <c r="DS126" s="837"/>
      <c r="DT126" s="837"/>
      <c r="DU126" s="837"/>
      <c r="DV126" s="814" t="s">
        <v>476</v>
      </c>
      <c r="DW126" s="814"/>
      <c r="DX126" s="814"/>
      <c r="DY126" s="814"/>
      <c r="DZ126" s="815"/>
    </row>
    <row r="127" spans="1:130" s="226" customFormat="1" ht="26.25" customHeight="1">
      <c r="A127" s="842"/>
      <c r="B127" s="843"/>
      <c r="C127" s="861" t="s">
        <v>484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1491</v>
      </c>
      <c r="AB127" s="800"/>
      <c r="AC127" s="800"/>
      <c r="AD127" s="800"/>
      <c r="AE127" s="801"/>
      <c r="AF127" s="802">
        <v>758</v>
      </c>
      <c r="AG127" s="800"/>
      <c r="AH127" s="800"/>
      <c r="AI127" s="800"/>
      <c r="AJ127" s="801"/>
      <c r="AK127" s="802">
        <v>650</v>
      </c>
      <c r="AL127" s="800"/>
      <c r="AM127" s="800"/>
      <c r="AN127" s="800"/>
      <c r="AO127" s="801"/>
      <c r="AP127" s="847">
        <v>0</v>
      </c>
      <c r="AQ127" s="848"/>
      <c r="AR127" s="848"/>
      <c r="AS127" s="848"/>
      <c r="AT127" s="849"/>
      <c r="AU127" s="262"/>
      <c r="AV127" s="262"/>
      <c r="AW127" s="262"/>
      <c r="AX127" s="864" t="s">
        <v>485</v>
      </c>
      <c r="AY127" s="832"/>
      <c r="AZ127" s="832"/>
      <c r="BA127" s="832"/>
      <c r="BB127" s="832"/>
      <c r="BC127" s="832"/>
      <c r="BD127" s="832"/>
      <c r="BE127" s="833"/>
      <c r="BF127" s="831" t="s">
        <v>486</v>
      </c>
      <c r="BG127" s="832"/>
      <c r="BH127" s="832"/>
      <c r="BI127" s="832"/>
      <c r="BJ127" s="832"/>
      <c r="BK127" s="832"/>
      <c r="BL127" s="833"/>
      <c r="BM127" s="831" t="s">
        <v>487</v>
      </c>
      <c r="BN127" s="832"/>
      <c r="BO127" s="832"/>
      <c r="BP127" s="832"/>
      <c r="BQ127" s="832"/>
      <c r="BR127" s="832"/>
      <c r="BS127" s="833"/>
      <c r="BT127" s="831" t="s">
        <v>488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489</v>
      </c>
      <c r="CQ127" s="770"/>
      <c r="CR127" s="770"/>
      <c r="CS127" s="770"/>
      <c r="CT127" s="770"/>
      <c r="CU127" s="770"/>
      <c r="CV127" s="770"/>
      <c r="CW127" s="770"/>
      <c r="CX127" s="770"/>
      <c r="CY127" s="770"/>
      <c r="CZ127" s="770"/>
      <c r="DA127" s="770"/>
      <c r="DB127" s="770"/>
      <c r="DC127" s="770"/>
      <c r="DD127" s="770"/>
      <c r="DE127" s="770"/>
      <c r="DF127" s="771"/>
      <c r="DG127" s="836" t="s">
        <v>480</v>
      </c>
      <c r="DH127" s="837"/>
      <c r="DI127" s="837"/>
      <c r="DJ127" s="837"/>
      <c r="DK127" s="837"/>
      <c r="DL127" s="837" t="s">
        <v>476</v>
      </c>
      <c r="DM127" s="837"/>
      <c r="DN127" s="837"/>
      <c r="DO127" s="837"/>
      <c r="DP127" s="837"/>
      <c r="DQ127" s="837" t="s">
        <v>480</v>
      </c>
      <c r="DR127" s="837"/>
      <c r="DS127" s="837"/>
      <c r="DT127" s="837"/>
      <c r="DU127" s="837"/>
      <c r="DV127" s="814" t="s">
        <v>480</v>
      </c>
      <c r="DW127" s="814"/>
      <c r="DX127" s="814"/>
      <c r="DY127" s="814"/>
      <c r="DZ127" s="815"/>
    </row>
    <row r="128" spans="1:130" s="226" customFormat="1" ht="26.25" customHeight="1" thickBot="1">
      <c r="A128" s="816" t="s">
        <v>490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491</v>
      </c>
      <c r="X128" s="818"/>
      <c r="Y128" s="818"/>
      <c r="Z128" s="819"/>
      <c r="AA128" s="820">
        <v>24907</v>
      </c>
      <c r="AB128" s="821"/>
      <c r="AC128" s="821"/>
      <c r="AD128" s="821"/>
      <c r="AE128" s="822"/>
      <c r="AF128" s="823">
        <v>22642</v>
      </c>
      <c r="AG128" s="821"/>
      <c r="AH128" s="821"/>
      <c r="AI128" s="821"/>
      <c r="AJ128" s="822"/>
      <c r="AK128" s="823">
        <v>21634</v>
      </c>
      <c r="AL128" s="821"/>
      <c r="AM128" s="821"/>
      <c r="AN128" s="821"/>
      <c r="AO128" s="822"/>
      <c r="AP128" s="824"/>
      <c r="AQ128" s="825"/>
      <c r="AR128" s="825"/>
      <c r="AS128" s="825"/>
      <c r="AT128" s="826"/>
      <c r="AU128" s="262"/>
      <c r="AV128" s="262"/>
      <c r="AW128" s="262"/>
      <c r="AX128" s="827" t="s">
        <v>492</v>
      </c>
      <c r="AY128" s="828"/>
      <c r="AZ128" s="828"/>
      <c r="BA128" s="828"/>
      <c r="BB128" s="828"/>
      <c r="BC128" s="828"/>
      <c r="BD128" s="828"/>
      <c r="BE128" s="829"/>
      <c r="BF128" s="806" t="s">
        <v>493</v>
      </c>
      <c r="BG128" s="807"/>
      <c r="BH128" s="807"/>
      <c r="BI128" s="807"/>
      <c r="BJ128" s="807"/>
      <c r="BK128" s="807"/>
      <c r="BL128" s="830"/>
      <c r="BM128" s="806">
        <v>13.69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494</v>
      </c>
      <c r="CQ128" s="748"/>
      <c r="CR128" s="748"/>
      <c r="CS128" s="748"/>
      <c r="CT128" s="748"/>
      <c r="CU128" s="748"/>
      <c r="CV128" s="748"/>
      <c r="CW128" s="748"/>
      <c r="CX128" s="748"/>
      <c r="CY128" s="748"/>
      <c r="CZ128" s="748"/>
      <c r="DA128" s="748"/>
      <c r="DB128" s="748"/>
      <c r="DC128" s="748"/>
      <c r="DD128" s="748"/>
      <c r="DE128" s="748"/>
      <c r="DF128" s="749"/>
      <c r="DG128" s="810">
        <v>11597</v>
      </c>
      <c r="DH128" s="811"/>
      <c r="DI128" s="811"/>
      <c r="DJ128" s="811"/>
      <c r="DK128" s="811"/>
      <c r="DL128" s="811">
        <v>8588</v>
      </c>
      <c r="DM128" s="811"/>
      <c r="DN128" s="811"/>
      <c r="DO128" s="811"/>
      <c r="DP128" s="811"/>
      <c r="DQ128" s="811">
        <v>6546</v>
      </c>
      <c r="DR128" s="811"/>
      <c r="DS128" s="811"/>
      <c r="DT128" s="811"/>
      <c r="DU128" s="811"/>
      <c r="DV128" s="812">
        <v>0.1</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495</v>
      </c>
      <c r="X129" s="797"/>
      <c r="Y129" s="797"/>
      <c r="Z129" s="798"/>
      <c r="AA129" s="799">
        <v>8364172</v>
      </c>
      <c r="AB129" s="800"/>
      <c r="AC129" s="800"/>
      <c r="AD129" s="800"/>
      <c r="AE129" s="801"/>
      <c r="AF129" s="802">
        <v>8222226</v>
      </c>
      <c r="AG129" s="800"/>
      <c r="AH129" s="800"/>
      <c r="AI129" s="800"/>
      <c r="AJ129" s="801"/>
      <c r="AK129" s="802">
        <v>8217412</v>
      </c>
      <c r="AL129" s="800"/>
      <c r="AM129" s="800"/>
      <c r="AN129" s="800"/>
      <c r="AO129" s="801"/>
      <c r="AP129" s="803"/>
      <c r="AQ129" s="804"/>
      <c r="AR129" s="804"/>
      <c r="AS129" s="804"/>
      <c r="AT129" s="805"/>
      <c r="AU129" s="264"/>
      <c r="AV129" s="264"/>
      <c r="AW129" s="264"/>
      <c r="AX129" s="769" t="s">
        <v>496</v>
      </c>
      <c r="AY129" s="770"/>
      <c r="AZ129" s="770"/>
      <c r="BA129" s="770"/>
      <c r="BB129" s="770"/>
      <c r="BC129" s="770"/>
      <c r="BD129" s="770"/>
      <c r="BE129" s="771"/>
      <c r="BF129" s="789" t="s">
        <v>493</v>
      </c>
      <c r="BG129" s="790"/>
      <c r="BH129" s="790"/>
      <c r="BI129" s="790"/>
      <c r="BJ129" s="790"/>
      <c r="BK129" s="790"/>
      <c r="BL129" s="791"/>
      <c r="BM129" s="789">
        <v>18.690000000000001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498</v>
      </c>
      <c r="X130" s="797"/>
      <c r="Y130" s="797"/>
      <c r="Z130" s="798"/>
      <c r="AA130" s="799">
        <v>1374277</v>
      </c>
      <c r="AB130" s="800"/>
      <c r="AC130" s="800"/>
      <c r="AD130" s="800"/>
      <c r="AE130" s="801"/>
      <c r="AF130" s="802">
        <v>1398584</v>
      </c>
      <c r="AG130" s="800"/>
      <c r="AH130" s="800"/>
      <c r="AI130" s="800"/>
      <c r="AJ130" s="801"/>
      <c r="AK130" s="802">
        <v>1409553</v>
      </c>
      <c r="AL130" s="800"/>
      <c r="AM130" s="800"/>
      <c r="AN130" s="800"/>
      <c r="AO130" s="801"/>
      <c r="AP130" s="803"/>
      <c r="AQ130" s="804"/>
      <c r="AR130" s="804"/>
      <c r="AS130" s="804"/>
      <c r="AT130" s="805"/>
      <c r="AU130" s="264"/>
      <c r="AV130" s="264"/>
      <c r="AW130" s="264"/>
      <c r="AX130" s="769" t="s">
        <v>499</v>
      </c>
      <c r="AY130" s="770"/>
      <c r="AZ130" s="770"/>
      <c r="BA130" s="770"/>
      <c r="BB130" s="770"/>
      <c r="BC130" s="770"/>
      <c r="BD130" s="770"/>
      <c r="BE130" s="771"/>
      <c r="BF130" s="772">
        <v>10</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500</v>
      </c>
      <c r="X131" s="780"/>
      <c r="Y131" s="780"/>
      <c r="Z131" s="781"/>
      <c r="AA131" s="782">
        <v>6989895</v>
      </c>
      <c r="AB131" s="783"/>
      <c r="AC131" s="783"/>
      <c r="AD131" s="783"/>
      <c r="AE131" s="784"/>
      <c r="AF131" s="785">
        <v>6823642</v>
      </c>
      <c r="AG131" s="783"/>
      <c r="AH131" s="783"/>
      <c r="AI131" s="783"/>
      <c r="AJ131" s="784"/>
      <c r="AK131" s="785">
        <v>6807859</v>
      </c>
      <c r="AL131" s="783"/>
      <c r="AM131" s="783"/>
      <c r="AN131" s="783"/>
      <c r="AO131" s="784"/>
      <c r="AP131" s="786"/>
      <c r="AQ131" s="787"/>
      <c r="AR131" s="787"/>
      <c r="AS131" s="787"/>
      <c r="AT131" s="788"/>
      <c r="AU131" s="264"/>
      <c r="AV131" s="264"/>
      <c r="AW131" s="264"/>
      <c r="AX131" s="747" t="s">
        <v>501</v>
      </c>
      <c r="AY131" s="748"/>
      <c r="AZ131" s="748"/>
      <c r="BA131" s="748"/>
      <c r="BB131" s="748"/>
      <c r="BC131" s="748"/>
      <c r="BD131" s="748"/>
      <c r="BE131" s="749"/>
      <c r="BF131" s="750">
        <v>21.4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503</v>
      </c>
      <c r="W132" s="760"/>
      <c r="X132" s="760"/>
      <c r="Y132" s="760"/>
      <c r="Z132" s="761"/>
      <c r="AA132" s="762">
        <v>10.506080559999999</v>
      </c>
      <c r="AB132" s="763"/>
      <c r="AC132" s="763"/>
      <c r="AD132" s="763"/>
      <c r="AE132" s="764"/>
      <c r="AF132" s="765">
        <v>9.7382160439999996</v>
      </c>
      <c r="AG132" s="763"/>
      <c r="AH132" s="763"/>
      <c r="AI132" s="763"/>
      <c r="AJ132" s="764"/>
      <c r="AK132" s="765">
        <v>9.8633505780000004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504</v>
      </c>
      <c r="W133" s="739"/>
      <c r="X133" s="739"/>
      <c r="Y133" s="739"/>
      <c r="Z133" s="740"/>
      <c r="AA133" s="741">
        <v>11.8</v>
      </c>
      <c r="AB133" s="742"/>
      <c r="AC133" s="742"/>
      <c r="AD133" s="742"/>
      <c r="AE133" s="743"/>
      <c r="AF133" s="741">
        <v>10.7</v>
      </c>
      <c r="AG133" s="742"/>
      <c r="AH133" s="742"/>
      <c r="AI133" s="742"/>
      <c r="AJ133" s="743"/>
      <c r="AK133" s="741">
        <v>10</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eYDPTVkTS2EIohHn5sYzKrNHCxyDxuyN66hLjk4116mHagQRnUGAsrge6/B4Q2lkVSeakn4ayhqLHMedGrw==" saltValue="CeDfQgS66ZSl1wNSR9zy4A==" spinCount="100000" sheet="1" objects="1" scenarios="1" formatRows="0"/>
  <mergeCells count="2033">
    <mergeCell ref="Q75:U75"/>
    <mergeCell ref="V75:Z75"/>
    <mergeCell ref="AA75:AE75"/>
    <mergeCell ref="AF75:AJ75"/>
    <mergeCell ref="AK75:AO75"/>
    <mergeCell ref="AP75:AT75"/>
    <mergeCell ref="AU75:AY75"/>
    <mergeCell ref="AZ75:BD75"/>
    <mergeCell ref="AK77:AO77"/>
    <mergeCell ref="AP77:AT77"/>
    <mergeCell ref="B69:P69"/>
    <mergeCell ref="B71:P71"/>
    <mergeCell ref="B72:P72"/>
    <mergeCell ref="B74:P74"/>
    <mergeCell ref="B73:P73"/>
    <mergeCell ref="B75:P75"/>
    <mergeCell ref="B76:P76"/>
    <mergeCell ref="AF77:AJ77"/>
    <mergeCell ref="CM7:CQ7"/>
    <mergeCell ref="B78:P78"/>
    <mergeCell ref="B77:P77"/>
    <mergeCell ref="B79:P79"/>
    <mergeCell ref="B80:P80"/>
    <mergeCell ref="B82:P82"/>
    <mergeCell ref="B81:P81"/>
    <mergeCell ref="B83:P83"/>
    <mergeCell ref="B84:P84"/>
    <mergeCell ref="B86:P86"/>
    <mergeCell ref="B85:P85"/>
    <mergeCell ref="B70:P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69:BD69"/>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AP72:AT72"/>
    <mergeCell ref="AU72:AY72"/>
    <mergeCell ref="AZ72:BD72"/>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CR76:CV76"/>
    <mergeCell ref="CW76:DA76"/>
    <mergeCell ref="DB76:DF76"/>
    <mergeCell ref="DG76:DK76"/>
    <mergeCell ref="DL76:DP76"/>
    <mergeCell ref="DQ76:DU76"/>
    <mergeCell ref="DV79:DZ79"/>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9:DK79"/>
    <mergeCell ref="DL79:DP79"/>
    <mergeCell ref="DQ79:DU79"/>
    <mergeCell ref="Q80:U80"/>
    <mergeCell ref="V80:Z80"/>
    <mergeCell ref="AA80:AE80"/>
    <mergeCell ref="AF80:AJ80"/>
    <mergeCell ref="AK80:AO80"/>
    <mergeCell ref="BS79:CG79"/>
    <mergeCell ref="CH79:CL79"/>
    <mergeCell ref="CM79:CQ79"/>
    <mergeCell ref="CR79:CV79"/>
    <mergeCell ref="CW79:DA79"/>
    <mergeCell ref="DB79:DF79"/>
    <mergeCell ref="AU77:AY77"/>
    <mergeCell ref="AZ77:BD77"/>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78:DZ78"/>
    <mergeCell ref="Q79:U79"/>
    <mergeCell ref="V79:Z79"/>
    <mergeCell ref="AA79:AE79"/>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rHzkn8a0ka2jCMw5A5/7V3kdZ7rVK0Cw4qH0GIboSvdBz0NsWeSvZph1L+kUeFT1/2hnOhW8C5CV0iSdVq2Bg==" saltValue="K/TdXB1ymnDy+aABhS67u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D+PT2V4VfLr06PpP1DljVw4D+s6pAtqhpZ/SYmgYa6aaJSJOi/RjffWtUj7ClRufeAOoSzSL0Lvqo1dicR8Ng==" saltValue="UTcpochZb1Wni0Etm5+t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513</v>
      </c>
      <c r="AL9" s="1169"/>
      <c r="AM9" s="1169"/>
      <c r="AN9" s="1170"/>
      <c r="AO9" s="292">
        <v>1805636</v>
      </c>
      <c r="AP9" s="292">
        <v>58594</v>
      </c>
      <c r="AQ9" s="293">
        <v>69000</v>
      </c>
      <c r="AR9" s="294">
        <v>-15.1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514</v>
      </c>
      <c r="AL10" s="1169"/>
      <c r="AM10" s="1169"/>
      <c r="AN10" s="1170"/>
      <c r="AO10" s="295">
        <v>390308</v>
      </c>
      <c r="AP10" s="295">
        <v>12666</v>
      </c>
      <c r="AQ10" s="296">
        <v>7980</v>
      </c>
      <c r="AR10" s="297">
        <v>58.7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515</v>
      </c>
      <c r="AL11" s="1169"/>
      <c r="AM11" s="1169"/>
      <c r="AN11" s="1170"/>
      <c r="AO11" s="295">
        <v>387713</v>
      </c>
      <c r="AP11" s="295">
        <v>12582</v>
      </c>
      <c r="AQ11" s="296">
        <v>8263</v>
      </c>
      <c r="AR11" s="297">
        <v>52.3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516</v>
      </c>
      <c r="AL12" s="1169"/>
      <c r="AM12" s="1169"/>
      <c r="AN12" s="1170"/>
      <c r="AO12" s="295" t="s">
        <v>517</v>
      </c>
      <c r="AP12" s="295" t="s">
        <v>517</v>
      </c>
      <c r="AQ12" s="296">
        <v>1174</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518</v>
      </c>
      <c r="AL13" s="1169"/>
      <c r="AM13" s="1169"/>
      <c r="AN13" s="1170"/>
      <c r="AO13" s="295" t="s">
        <v>517</v>
      </c>
      <c r="AP13" s="295" t="s">
        <v>517</v>
      </c>
      <c r="AQ13" s="296">
        <v>18</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519</v>
      </c>
      <c r="AL14" s="1169"/>
      <c r="AM14" s="1169"/>
      <c r="AN14" s="1170"/>
      <c r="AO14" s="295">
        <v>92256</v>
      </c>
      <c r="AP14" s="295">
        <v>2994</v>
      </c>
      <c r="AQ14" s="296">
        <v>2909</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520</v>
      </c>
      <c r="AL15" s="1169"/>
      <c r="AM15" s="1169"/>
      <c r="AN15" s="1170"/>
      <c r="AO15" s="295">
        <v>47605</v>
      </c>
      <c r="AP15" s="295">
        <v>1545</v>
      </c>
      <c r="AQ15" s="296">
        <v>1519</v>
      </c>
      <c r="AR15" s="297">
        <v>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521</v>
      </c>
      <c r="AL16" s="1172"/>
      <c r="AM16" s="1172"/>
      <c r="AN16" s="1173"/>
      <c r="AO16" s="295">
        <v>-181336</v>
      </c>
      <c r="AP16" s="295">
        <v>-5884</v>
      </c>
      <c r="AQ16" s="296">
        <v>-6242</v>
      </c>
      <c r="AR16" s="297">
        <v>-5.7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2542182</v>
      </c>
      <c r="AP17" s="295">
        <v>82496</v>
      </c>
      <c r="AQ17" s="296">
        <v>84621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526</v>
      </c>
      <c r="AL21" s="1166"/>
      <c r="AM21" s="1166"/>
      <c r="AN21" s="1167"/>
      <c r="AO21" s="307">
        <v>6.94</v>
      </c>
      <c r="AP21" s="308">
        <v>8.0399999999999991</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527</v>
      </c>
      <c r="AL22" s="1166"/>
      <c r="AM22" s="1166"/>
      <c r="AN22" s="1167"/>
      <c r="AO22" s="312">
        <v>97.4</v>
      </c>
      <c r="AP22" s="313">
        <v>97.7</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532</v>
      </c>
      <c r="AL32" s="1157"/>
      <c r="AM32" s="1157"/>
      <c r="AN32" s="1158"/>
      <c r="AO32" s="322">
        <v>1237469</v>
      </c>
      <c r="AP32" s="322">
        <v>40157</v>
      </c>
      <c r="AQ32" s="323">
        <v>49627</v>
      </c>
      <c r="AR32" s="324">
        <v>-19.100000000000001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533</v>
      </c>
      <c r="AL33" s="1157"/>
      <c r="AM33" s="1157"/>
      <c r="AN33" s="1158"/>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534</v>
      </c>
      <c r="AL34" s="1157"/>
      <c r="AM34" s="1157"/>
      <c r="AN34" s="1158"/>
      <c r="AO34" s="322" t="s">
        <v>517</v>
      </c>
      <c r="AP34" s="322" t="s">
        <v>517</v>
      </c>
      <c r="AQ34" s="323">
        <v>64</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535</v>
      </c>
      <c r="AL35" s="1157"/>
      <c r="AM35" s="1157"/>
      <c r="AN35" s="1158"/>
      <c r="AO35" s="322">
        <v>796658</v>
      </c>
      <c r="AP35" s="322">
        <v>25852</v>
      </c>
      <c r="AQ35" s="323">
        <v>20466</v>
      </c>
      <c r="AR35" s="324">
        <v>26.3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536</v>
      </c>
      <c r="AL36" s="1157"/>
      <c r="AM36" s="1157"/>
      <c r="AN36" s="1158"/>
      <c r="AO36" s="322">
        <v>51508</v>
      </c>
      <c r="AP36" s="322">
        <v>1671</v>
      </c>
      <c r="AQ36" s="323">
        <v>2860</v>
      </c>
      <c r="AR36" s="324">
        <v>-41.6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537</v>
      </c>
      <c r="AL37" s="1157"/>
      <c r="AM37" s="1157"/>
      <c r="AN37" s="1158"/>
      <c r="AO37" s="322">
        <v>17035</v>
      </c>
      <c r="AP37" s="322">
        <v>553</v>
      </c>
      <c r="AQ37" s="323">
        <v>677</v>
      </c>
      <c r="AR37" s="324">
        <v>-18.3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538</v>
      </c>
      <c r="AL38" s="1160"/>
      <c r="AM38" s="1160"/>
      <c r="AN38" s="1161"/>
      <c r="AO38" s="325" t="s">
        <v>517</v>
      </c>
      <c r="AP38" s="325" t="s">
        <v>517</v>
      </c>
      <c r="AQ38" s="326">
        <v>4</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539</v>
      </c>
      <c r="AL39" s="1160"/>
      <c r="AM39" s="1160"/>
      <c r="AN39" s="1161"/>
      <c r="AO39" s="322">
        <v>-21634</v>
      </c>
      <c r="AP39" s="322">
        <v>-702</v>
      </c>
      <c r="AQ39" s="323">
        <v>-4704</v>
      </c>
      <c r="AR39" s="324">
        <v>-85.1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540</v>
      </c>
      <c r="AL40" s="1157"/>
      <c r="AM40" s="1157"/>
      <c r="AN40" s="1158"/>
      <c r="AO40" s="322">
        <v>-1409553</v>
      </c>
      <c r="AP40" s="322">
        <v>-45741</v>
      </c>
      <c r="AQ40" s="323">
        <v>-47177</v>
      </c>
      <c r="AR40" s="324">
        <v>-3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671483</v>
      </c>
      <c r="AP41" s="322">
        <v>21790</v>
      </c>
      <c r="AQ41" s="323">
        <v>21817</v>
      </c>
      <c r="AR41" s="324">
        <v>-0.1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508</v>
      </c>
      <c r="AN49" s="1151" t="s">
        <v>544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642692</v>
      </c>
      <c r="AN51" s="344">
        <v>20531</v>
      </c>
      <c r="AO51" s="345">
        <v>-18.399999999999999</v>
      </c>
      <c r="AP51" s="346">
        <v>90961</v>
      </c>
      <c r="AQ51" s="347">
        <v>20.100000000000001</v>
      </c>
      <c r="AR51" s="348">
        <v>-38.5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416282</v>
      </c>
      <c r="AN52" s="352">
        <v>13298</v>
      </c>
      <c r="AO52" s="353">
        <v>8.9</v>
      </c>
      <c r="AP52" s="354">
        <v>37720</v>
      </c>
      <c r="AQ52" s="355">
        <v>7.1</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1238381</v>
      </c>
      <c r="AN53" s="344">
        <v>39727</v>
      </c>
      <c r="AO53" s="345">
        <v>93.5</v>
      </c>
      <c r="AP53" s="346">
        <v>106614</v>
      </c>
      <c r="AQ53" s="347">
        <v>17.2</v>
      </c>
      <c r="AR53" s="348">
        <v>76.3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495425</v>
      </c>
      <c r="AN54" s="352">
        <v>15893</v>
      </c>
      <c r="AO54" s="353">
        <v>19.5</v>
      </c>
      <c r="AP54" s="354">
        <v>45545</v>
      </c>
      <c r="AQ54" s="355">
        <v>20.7</v>
      </c>
      <c r="AR54" s="356">
        <v>-1.2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531659</v>
      </c>
      <c r="AN55" s="344">
        <v>17163</v>
      </c>
      <c r="AO55" s="345">
        <v>-56.8</v>
      </c>
      <c r="AP55" s="346">
        <v>81768</v>
      </c>
      <c r="AQ55" s="347">
        <v>-23.3</v>
      </c>
      <c r="AR55" s="348">
        <v>-33.5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220183</v>
      </c>
      <c r="AN56" s="352">
        <v>7108</v>
      </c>
      <c r="AO56" s="353">
        <v>-55.3</v>
      </c>
      <c r="AP56" s="354">
        <v>37917</v>
      </c>
      <c r="AQ56" s="355">
        <v>-16.7</v>
      </c>
      <c r="AR56" s="356">
        <v>-38.6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1017638</v>
      </c>
      <c r="AN57" s="344">
        <v>32863</v>
      </c>
      <c r="AO57" s="345">
        <v>91.5</v>
      </c>
      <c r="AP57" s="346">
        <v>65876</v>
      </c>
      <c r="AQ57" s="347">
        <v>-19.399999999999999</v>
      </c>
      <c r="AR57" s="348">
        <v>110.9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684859</v>
      </c>
      <c r="AN58" s="352">
        <v>22116</v>
      </c>
      <c r="AO58" s="353">
        <v>211.1</v>
      </c>
      <c r="AP58" s="354">
        <v>36484</v>
      </c>
      <c r="AQ58" s="355">
        <v>-3.8</v>
      </c>
      <c r="AR58" s="356">
        <v>214.9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2289015</v>
      </c>
      <c r="AN59" s="344">
        <v>74280</v>
      </c>
      <c r="AO59" s="345">
        <v>126</v>
      </c>
      <c r="AP59" s="346">
        <v>68468</v>
      </c>
      <c r="AQ59" s="347">
        <v>3.9</v>
      </c>
      <c r="AR59" s="348">
        <v>122.1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1793110</v>
      </c>
      <c r="AN60" s="352">
        <v>58188</v>
      </c>
      <c r="AO60" s="353">
        <v>163.1</v>
      </c>
      <c r="AP60" s="354">
        <v>34140</v>
      </c>
      <c r="AQ60" s="355">
        <v>-6.4</v>
      </c>
      <c r="AR60" s="356">
        <v>169.5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1143877</v>
      </c>
      <c r="AN61" s="359">
        <v>36913</v>
      </c>
      <c r="AO61" s="360">
        <v>47.2</v>
      </c>
      <c r="AP61" s="361">
        <v>82737</v>
      </c>
      <c r="AQ61" s="362">
        <v>-0.3</v>
      </c>
      <c r="AR61" s="348">
        <v>47.5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721972</v>
      </c>
      <c r="AN62" s="352">
        <v>23321</v>
      </c>
      <c r="AO62" s="353">
        <v>69.5</v>
      </c>
      <c r="AP62" s="354">
        <v>38361</v>
      </c>
      <c r="AQ62" s="355">
        <v>0.2</v>
      </c>
      <c r="AR62" s="356">
        <v>69.3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K/xzOzPcgggo1FicNJXSD6IVes2BlT3sRIhXfT08hZgyI6ir2GU7xGvc49KTghtX342+MQ5yqqMMZ6zxTVFmg==" saltValue="ssjg6rMHjH0VWu6eVmym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snGK6juDwyaKYU9Nf48VPsiEvHMV1+QN2w3Nczb3ccF87mV86IVds7hqUhGK/va4eRGnnhclVpKk2F165bMww==" saltValue="kZThg/db90ja7H6+PHWU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j310Qb8qUPXHpegfwhg1vYUgBw9Vy6iATnvzIpqZJvXPhzWIx6SWuF3/PDuuJIiQC/g1H7qI6IbREtrIqAXDw==" saltValue="MfCG0SWt38AnA9dYtpYd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74" t="s">
        <v>3</v>
      </c>
      <c r="D47" s="1174"/>
      <c r="E47" s="1175"/>
      <c r="F47" s="11">
        <v>31.91</v>
      </c>
      <c r="G47" s="12">
        <v>34.1</v>
      </c>
      <c r="H47" s="12">
        <v>36.04</v>
      </c>
      <c r="I47" s="12">
        <v>43.07</v>
      </c>
      <c r="J47" s="13">
        <v>38.020000000000003</v>
      </c>
    </row>
    <row r="48" spans="2:10" ht="57.75" customHeight="1">
      <c r="B48" s="14"/>
      <c r="C48" s="1176" t="s">
        <v>4</v>
      </c>
      <c r="D48" s="1176"/>
      <c r="E48" s="1177"/>
      <c r="F48" s="15">
        <v>6.88</v>
      </c>
      <c r="G48" s="16">
        <v>9.6199999999999992</v>
      </c>
      <c r="H48" s="16">
        <v>15.12</v>
      </c>
      <c r="I48" s="16">
        <v>6.97</v>
      </c>
      <c r="J48" s="17">
        <v>12.51</v>
      </c>
    </row>
    <row r="49" spans="2:10" ht="57.75" customHeight="1" thickBot="1">
      <c r="B49" s="18"/>
      <c r="C49" s="1178" t="s">
        <v>5</v>
      </c>
      <c r="D49" s="1178"/>
      <c r="E49" s="1179"/>
      <c r="F49" s="19">
        <v>6.3</v>
      </c>
      <c r="G49" s="20">
        <v>4.28</v>
      </c>
      <c r="H49" s="20">
        <v>8.26</v>
      </c>
      <c r="I49" s="20" t="s">
        <v>565</v>
      </c>
      <c r="J49" s="21">
        <v>0.47</v>
      </c>
    </row>
    <row r="50" spans="2:10" ht="13.5" customHeight="1"/>
    <row r="51" spans="2:10" ht="13.5" hidden="1" customHeight="1"/>
    <row r="52" spans="2:10" ht="13.5" hidden="1" customHeight="1"/>
    <row r="53" spans="2:10" ht="13.5" hidden="1" customHeight="1"/>
  </sheetData>
  <sheetProtection algorithmName="SHA-512" hashValue="D41RLvuijrhrtDuCWNCRJGmgVOj01uFUN6Xwcc0xVlyyON7pIdgi1ejS59UGXSiZDUGWG0wA5pvKZ5jQyt6bng==" saltValue="FgRA2lrC6nP7LZtHsOq1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2019-03-27T08:48:22Z</cp:lastPrinted>
  <dcterms:created xsi:type="dcterms:W3CDTF">2019-02-14T02:48:14Z</dcterms:created>
  <dcterms:modified xsi:type="dcterms:W3CDTF">2019-03-27T08:50:51Z</dcterms:modified>
  <cp:category/>
</cp:coreProperties>
</file>